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Журнал поверки\Архив\Заключения\"/>
    </mc:Choice>
  </mc:AlternateContent>
  <xr:revisionPtr revIDLastSave="0" documentId="13_ncr:1_{5E17D3A1-5630-4927-9D61-11E0F33099D0}" xr6:coauthVersionLast="47" xr6:coauthVersionMax="47" xr10:uidLastSave="{00000000-0000-0000-0000-000000000000}"/>
  <bookViews>
    <workbookView xWindow="0" yWindow="672" windowWidth="30720" windowHeight="16608" tabRatio="199" xr2:uid="{00000000-000D-0000-FFFF-FFFF00000000}"/>
  </bookViews>
  <sheets>
    <sheet name="Лист1" sheetId="3" r:id="rId1"/>
  </sheets>
  <definedNames>
    <definedName name="_xlnm.Print_Titles" localSheetId="0">Лист1!$1:$4</definedName>
  </definedNames>
  <calcPr calcId="181029"/>
</workbook>
</file>

<file path=xl/calcChain.xml><?xml version="1.0" encoding="utf-8"?>
<calcChain xmlns="http://schemas.openxmlformats.org/spreadsheetml/2006/main">
  <c r="D277" i="3" l="1"/>
  <c r="D321" i="3"/>
  <c r="D322" i="3"/>
  <c r="D323" i="3"/>
  <c r="D324" i="3"/>
  <c r="D325" i="3"/>
  <c r="D326" i="3"/>
  <c r="D14" i="3"/>
  <c r="D15" i="3"/>
  <c r="D16" i="3"/>
  <c r="D17" i="3"/>
  <c r="D18" i="3"/>
  <c r="D19" i="3"/>
  <c r="D20" i="3"/>
  <c r="D26" i="3"/>
  <c r="D27" i="3"/>
  <c r="D28" i="3"/>
  <c r="D29" i="3"/>
  <c r="D62" i="3"/>
  <c r="D68" i="3"/>
  <c r="D69" i="3"/>
  <c r="D71" i="3"/>
  <c r="D97" i="3"/>
  <c r="D98" i="3"/>
  <c r="D99" i="3"/>
  <c r="D100" i="3"/>
  <c r="D101" i="3"/>
  <c r="D102" i="3"/>
  <c r="D103" i="3"/>
  <c r="D107" i="3"/>
  <c r="D108" i="3"/>
  <c r="D152" i="3"/>
  <c r="D174" i="3"/>
  <c r="D180" i="3"/>
  <c r="D185" i="3"/>
  <c r="A186" i="3"/>
  <c r="A187" i="3" s="1"/>
  <c r="A188" i="3" s="1"/>
  <c r="A189" i="3" s="1"/>
  <c r="A190" i="3" s="1"/>
  <c r="D186" i="3"/>
  <c r="D187" i="3"/>
  <c r="D188" i="3"/>
  <c r="D189" i="3"/>
  <c r="D190" i="3"/>
  <c r="D198" i="3"/>
  <c r="A199" i="3"/>
  <c r="D199" i="3"/>
  <c r="D200" i="3"/>
  <c r="A201" i="3"/>
  <c r="A202" i="3" s="1"/>
  <c r="D203" i="3"/>
  <c r="A204" i="3"/>
  <c r="D204" i="3"/>
  <c r="D210" i="3"/>
  <c r="D214" i="3"/>
  <c r="D216" i="3"/>
  <c r="D217" i="3"/>
  <c r="D218" i="3"/>
  <c r="D219" i="3"/>
  <c r="D242" i="3"/>
  <c r="D243" i="3"/>
  <c r="D244" i="3"/>
  <c r="D245" i="3"/>
  <c r="D246" i="3"/>
  <c r="D247" i="3"/>
  <c r="D248" i="3"/>
  <c r="D249" i="3"/>
  <c r="D250" i="3"/>
  <c r="D251" i="3"/>
  <c r="D253" i="3"/>
  <c r="D255" i="3"/>
  <c r="D256" i="3"/>
  <c r="D257" i="3"/>
  <c r="D258" i="3"/>
  <c r="D259" i="3"/>
  <c r="D260" i="3"/>
  <c r="D261" i="3"/>
  <c r="D273" i="3"/>
  <c r="D278" i="3"/>
  <c r="D279" i="3"/>
  <c r="D280" i="3"/>
  <c r="D281" i="3"/>
  <c r="D282" i="3"/>
  <c r="D283" i="3"/>
  <c r="D284" i="3"/>
  <c r="D285" i="3"/>
  <c r="D286" i="3"/>
  <c r="D301" i="3"/>
  <c r="D302" i="3"/>
  <c r="D303" i="3"/>
  <c r="D308" i="3"/>
  <c r="D309" i="3"/>
  <c r="D310" i="3"/>
  <c r="D312" i="3"/>
  <c r="D313" i="3"/>
  <c r="D314" i="3"/>
  <c r="D351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87" i="3"/>
  <c r="D388" i="3"/>
  <c r="D392" i="3"/>
  <c r="D396" i="3"/>
  <c r="D397" i="3"/>
</calcChain>
</file>

<file path=xl/sharedStrings.xml><?xml version="1.0" encoding="utf-8"?>
<sst xmlns="http://schemas.openxmlformats.org/spreadsheetml/2006/main" count="1004" uniqueCount="778">
  <si>
    <t>Длина 600 мм,      ц.д. 0,1°; 0,1%.      Дальность лазера 20 м, Δ лазера =0,5 мм/м</t>
  </si>
  <si>
    <t>Д:  1- 60%     Б:  1- 45%</t>
  </si>
  <si>
    <t>0 ... +200С°</t>
  </si>
  <si>
    <t xml:space="preserve">Δ=1 - 3% для древесины,                                                                                                                                                    Δ=0,8 - 2% для  бетона, кирпича </t>
  </si>
  <si>
    <t>0 - 352°</t>
  </si>
  <si>
    <t>0-60 мин.</t>
  </si>
  <si>
    <t xml:space="preserve">Эталонный стержень </t>
  </si>
  <si>
    <t>к молотку Кашкарова</t>
  </si>
  <si>
    <t xml:space="preserve">Масштаб угловой </t>
  </si>
  <si>
    <t>Термометр технический жидкостной</t>
  </si>
  <si>
    <t>Термометр биметаллический</t>
  </si>
  <si>
    <t>(NEDO-Германия)</t>
  </si>
  <si>
    <t xml:space="preserve">Угломер строительный электронный  </t>
  </si>
  <si>
    <t>ИЧ-50</t>
  </si>
  <si>
    <t xml:space="preserve"> МГ4-Б</t>
  </si>
  <si>
    <t>Пределы измерений древесины (по ГОСТ 16588):1…60%; строительные материалы (бетон, кирпич по ГОСТ 21718): 1…45%, сыпучие материалы (песок, щебень, граншлак, шлаковая пемза): 1…45% (погрешность 1…2%).</t>
  </si>
  <si>
    <t>Диапазон измерения 500 кг.</t>
  </si>
  <si>
    <t>Диапазон измерения 200 кг.</t>
  </si>
  <si>
    <t>Диапазон измерения 100 кг.</t>
  </si>
  <si>
    <t>Диапазон измерения 20 кг.</t>
  </si>
  <si>
    <t>Диапазон измерения 10 кг.</t>
  </si>
  <si>
    <t>Диапазон измерения 5000 кг.</t>
  </si>
  <si>
    <t>ДПУ-0,01-2</t>
  </si>
  <si>
    <t xml:space="preserve">ДПУ-0,02-2 </t>
  </si>
  <si>
    <t>5-25 Нм</t>
  </si>
  <si>
    <t>70-350 Нм</t>
  </si>
  <si>
    <t>140-980 Нм</t>
  </si>
  <si>
    <t>Определение пластичности бетонных смесей</t>
  </si>
  <si>
    <t>150 мм</t>
  </si>
  <si>
    <t>ШД-1600 кл.2</t>
  </si>
  <si>
    <t>МК 25-50</t>
  </si>
  <si>
    <t>МК 75-100</t>
  </si>
  <si>
    <t>С 330</t>
  </si>
  <si>
    <t>НИ 160-250</t>
  </si>
  <si>
    <t>Масса 100г</t>
  </si>
  <si>
    <t>Масса 200г</t>
  </si>
  <si>
    <t>Масса 400г</t>
  </si>
  <si>
    <t>Масса 600г</t>
  </si>
  <si>
    <t>ДПА</t>
  </si>
  <si>
    <t>Плотномер динамический для контроля асфальтобетона</t>
  </si>
  <si>
    <t>ДПУ</t>
  </si>
  <si>
    <t>Плотномер динамический универсальный</t>
  </si>
  <si>
    <t>Размер 50х50х50мм, погрешность 0,1мм.</t>
  </si>
  <si>
    <t>FL40-3 liner</t>
  </si>
  <si>
    <t>HD50</t>
  </si>
  <si>
    <t>NEDO</t>
  </si>
  <si>
    <t>Пред. измер. секундной шкалы 0-60 сек., минутной шкалы 0-60 мин., ц.д.0,2 сек.</t>
  </si>
  <si>
    <t>УС 5-2-II</t>
  </si>
  <si>
    <t>600 мм</t>
  </si>
  <si>
    <t>Мulti Digit Pro</t>
  </si>
  <si>
    <t>S-digit 60</t>
  </si>
  <si>
    <t>S-digit mini</t>
  </si>
  <si>
    <t>УП-1</t>
  </si>
  <si>
    <t>ФК150</t>
  </si>
  <si>
    <t>ФК200</t>
  </si>
  <si>
    <t>ШГ-160</t>
  </si>
  <si>
    <t>ШГ-200</t>
  </si>
  <si>
    <t>ШГ-250</t>
  </si>
  <si>
    <t xml:space="preserve"> ШЦ-II-400</t>
  </si>
  <si>
    <t xml:space="preserve">ШМ-2Н  </t>
  </si>
  <si>
    <t>высота 250 мм, длина штока 160 мм, с микроподачей</t>
  </si>
  <si>
    <t xml:space="preserve">Штатив выдвигающийся </t>
  </si>
  <si>
    <t>Буссоль для измерения румбов и азимутов направлений, цена деления - 1º.</t>
  </si>
  <si>
    <t>Предел измерения (-) 6м  (+) 30, Ц. дел. шкал 0,5м, 1м,  Предел доп. Погрешности измерения, не более 0,5м</t>
  </si>
  <si>
    <t>Вилка лесная*</t>
  </si>
  <si>
    <t>Вилка лесная измерительная, предел измерения 0 - 600 мм, цена деления - 0,5м, 1,0м.</t>
  </si>
  <si>
    <t>ВЛИ1-1000*</t>
  </si>
  <si>
    <t>Вилка лесная измерительная, предел измерения 0 - 1000 мм, цена деления - 0,5м, 1,0м.</t>
  </si>
  <si>
    <t>Одна ячейка размером 150х150х150 мм</t>
  </si>
  <si>
    <t>Три ячейки размером 100х100х100 мм</t>
  </si>
  <si>
    <t>Две ячейки размером 70,7х70,7х70,7 мм</t>
  </si>
  <si>
    <t>Одна ячейка размером 200х200х200 мм</t>
  </si>
  <si>
    <t>Тип</t>
  </si>
  <si>
    <t xml:space="preserve">Построитель плоскости  </t>
  </si>
  <si>
    <t xml:space="preserve">Высотомер </t>
  </si>
  <si>
    <t xml:space="preserve">Винт становой </t>
  </si>
  <si>
    <t>Масса 50г</t>
  </si>
  <si>
    <t>Электронный тахеометр</t>
  </si>
  <si>
    <t xml:space="preserve">Устройство крепления на теодолит рулетки Disto А5 </t>
  </si>
  <si>
    <t>0-2 мм</t>
  </si>
  <si>
    <t>0-10 мм</t>
  </si>
  <si>
    <t>0-50 мм</t>
  </si>
  <si>
    <t>0-150 мм</t>
  </si>
  <si>
    <t>0-300 мм</t>
  </si>
  <si>
    <t>0-500 мм</t>
  </si>
  <si>
    <t>0-400 мм</t>
  </si>
  <si>
    <t>0-630 мм</t>
  </si>
  <si>
    <t>0-1000 мм</t>
  </si>
  <si>
    <t>0-1600 мм</t>
  </si>
  <si>
    <t>Стальная, прямоугольное сечение</t>
  </si>
  <si>
    <t>Стальная, двутавровое сечение</t>
  </si>
  <si>
    <t>0-25 мм</t>
  </si>
  <si>
    <t xml:space="preserve"> 50-75 мм</t>
  </si>
  <si>
    <t>75-100 мм</t>
  </si>
  <si>
    <t>ц.д. 0,01 мм</t>
  </si>
  <si>
    <t>160-250 мм</t>
  </si>
  <si>
    <t>630х400 мм</t>
  </si>
  <si>
    <t>ц.д.  1 мм</t>
  </si>
  <si>
    <t>Рулетка измерительная</t>
  </si>
  <si>
    <t>0-3 м</t>
  </si>
  <si>
    <t>0-5 м</t>
  </si>
  <si>
    <t xml:space="preserve">0-10 м </t>
  </si>
  <si>
    <t>0-30 м</t>
  </si>
  <si>
    <t xml:space="preserve">0-50 м </t>
  </si>
  <si>
    <t>0-360°</t>
  </si>
  <si>
    <t>0-320°</t>
  </si>
  <si>
    <t xml:space="preserve"> Тип 2</t>
  </si>
  <si>
    <t>Ц.д 1 мм. Стальная нержавеющая лента в открытом корпусе,  (Англия FISCO);(Германия NEDO);(Япония YAMAYO)</t>
  </si>
  <si>
    <t>400х250  мм</t>
  </si>
  <si>
    <t>0-15 мм</t>
  </si>
  <si>
    <t>0-160 мм</t>
  </si>
  <si>
    <t>0-200 мм</t>
  </si>
  <si>
    <t>0-250 мм</t>
  </si>
  <si>
    <t>0-125 мм</t>
  </si>
  <si>
    <t>ц.д. 0,05 мм</t>
  </si>
  <si>
    <t xml:space="preserve"> ГОСТ 10529-96</t>
  </si>
  <si>
    <t>КП-131</t>
  </si>
  <si>
    <t>Ø=0,1-10 мм</t>
  </si>
  <si>
    <t>назначение: пески, грунты, в комплекте 7 шт.</t>
  </si>
  <si>
    <t>ЛО-251</t>
  </si>
  <si>
    <t>0,071-40 мм</t>
  </si>
  <si>
    <t>назначение: асфальтобетон, в комплекте 11 шт.</t>
  </si>
  <si>
    <t>КП-109</t>
  </si>
  <si>
    <t>0,16-70 мм</t>
  </si>
  <si>
    <t>сетка</t>
  </si>
  <si>
    <t xml:space="preserve"> КА</t>
  </si>
  <si>
    <t>0-2 м</t>
  </si>
  <si>
    <t>Для измерения просветов под рейкой и определения толщины дорожного покрытия</t>
  </si>
  <si>
    <t>для определения коэффициента фильтрации песков</t>
  </si>
  <si>
    <t>0-60 мм</t>
  </si>
  <si>
    <t>50-2200 мкм</t>
  </si>
  <si>
    <t>20-700 мкм</t>
  </si>
  <si>
    <t>ТН-10-60М*</t>
  </si>
  <si>
    <t>±10мм</t>
  </si>
  <si>
    <t>Характеристика</t>
  </si>
  <si>
    <t>10-100 мм</t>
  </si>
  <si>
    <t>Длина 600 мм. Для измерений углов наклона поверхностей, а также внутренних и наружных плоских углов конструкций и сооружений, ц.д. 0,1° и  0,1%. Дальность проекции лазерной точки 20 м, Δ лазера = 0,5 мм/м</t>
  </si>
  <si>
    <t>II</t>
  </si>
  <si>
    <t xml:space="preserve">  ИЗМЕРИТЕЛЬНЫЙ                   ИНСТРУМЕНТ</t>
  </si>
  <si>
    <t xml:space="preserve"> ПРИБОРЫ        ГЕОДЕЗИЧЕСКИЕ         (ОСНАСТКА)</t>
  </si>
  <si>
    <t>III</t>
  </si>
  <si>
    <t>IV</t>
  </si>
  <si>
    <t>ПРИБОРЫ, ОБОРУДОВАНИЕ          ДЛЯ             ДОРОЖНЫХ,       -СТРОИТЕЛЬНЫХ РАБОТ,          ИСПЫТАТЕЛЬНЫХ ЛАБОРАТОРИЙ</t>
  </si>
  <si>
    <t>ПРИБОРЫ        ЛАЗЕРНЫЕ                     (ОСНАСТКА)</t>
  </si>
  <si>
    <t>V</t>
  </si>
  <si>
    <t>ПРИБОРЫ ИЗМЕРЕНИЯ ВЛАЖНОСТИ ВОЗДУХА, ТЕМПЕРАТУРЫ, ДАВЛЕНИЯ, МЕХАНИЧЕСКИХ ВЕЛИЧИН, ВРЕМЕНИ</t>
  </si>
  <si>
    <t>VI</t>
  </si>
  <si>
    <t>ТРАССОПОИСКОВЫЕ СИСТЕМЫ</t>
  </si>
  <si>
    <t>ПРИБОРЫ ДЛЯ ЛЕСНЫХ ХОЗЯЙСТВ</t>
  </si>
  <si>
    <t>Многочастотная трассопоисковая система</t>
  </si>
  <si>
    <t>Система для поиска кабелей и трубопроводов на глубине до 7 м</t>
  </si>
  <si>
    <t xml:space="preserve">                                  ПРАЙС   УП "АНТОК"</t>
  </si>
  <si>
    <r>
      <t xml:space="preserve">Уровень брусковый                </t>
    </r>
    <r>
      <rPr>
        <sz val="17"/>
        <rFont val="Arial"/>
        <family val="2"/>
        <charset val="204"/>
      </rPr>
      <t>ГОСТ 9392-89</t>
    </r>
  </si>
  <si>
    <r>
      <t>Уровень рамный</t>
    </r>
    <r>
      <rPr>
        <sz val="17"/>
        <rFont val="Arial"/>
        <family val="2"/>
        <charset val="204"/>
      </rPr>
      <t xml:space="preserve">                     ГОСТ 9392-89*</t>
    </r>
  </si>
  <si>
    <r>
      <t>Δ=10</t>
    </r>
    <r>
      <rPr>
        <b/>
        <sz val="17"/>
        <rFont val="Arial Cyr"/>
        <charset val="204"/>
      </rPr>
      <t>˝</t>
    </r>
  </si>
  <si>
    <r>
      <t xml:space="preserve">Устройство крепления на теодолит                  </t>
    </r>
    <r>
      <rPr>
        <sz val="17"/>
        <rFont val="Verdana"/>
        <family val="2"/>
        <charset val="204"/>
      </rPr>
      <t>(рулетки лазерной)</t>
    </r>
  </si>
  <si>
    <r>
      <t xml:space="preserve">Уровень строительный                        </t>
    </r>
    <r>
      <rPr>
        <sz val="17"/>
        <rFont val="Arial"/>
        <family val="2"/>
        <charset val="204"/>
      </rPr>
      <t>ГОСТ 9416-83</t>
    </r>
  </si>
  <si>
    <r>
      <t xml:space="preserve">Уровень электронный            </t>
    </r>
    <r>
      <rPr>
        <sz val="17"/>
        <rFont val="Arial"/>
        <family val="2"/>
        <charset val="204"/>
      </rPr>
      <t>Geofennel-Германия (строительный с лазерным лучом)</t>
    </r>
  </si>
  <si>
    <r>
      <t xml:space="preserve">Уровень-угломер  электронный </t>
    </r>
    <r>
      <rPr>
        <sz val="17"/>
        <rFont val="Arial"/>
        <family val="2"/>
        <charset val="204"/>
      </rPr>
      <t>(строительный с лазерным лучом)</t>
    </r>
  </si>
  <si>
    <r>
      <t xml:space="preserve">Длина рабочих поверхностей 600 мм. Δ = </t>
    </r>
    <r>
      <rPr>
        <sz val="17"/>
        <rFont val="Arial Cyr"/>
        <charset val="204"/>
      </rPr>
      <t xml:space="preserve">± </t>
    </r>
    <r>
      <rPr>
        <sz val="17"/>
        <rFont val="Arial"/>
        <family val="2"/>
        <charset val="204"/>
      </rPr>
      <t>0,1°</t>
    </r>
  </si>
  <si>
    <t>Диапазон измерения</t>
  </si>
  <si>
    <t>Увеличение 10-и кратное, ц.д.  0,1 мм;  Δ= ± 0,01 мм</t>
  </si>
  <si>
    <t>1000х630мм</t>
  </si>
  <si>
    <t>Продажа, ремонт, поверка, техническое обслуживание, консультации</t>
  </si>
  <si>
    <t xml:space="preserve">Наименование
</t>
  </si>
  <si>
    <t>0,05-100 м</t>
  </si>
  <si>
    <t xml:space="preserve">Δ=±3 мм, память 19 последних измерений, встроенный уровень, вес 145г. </t>
  </si>
  <si>
    <t>0,05-50 м</t>
  </si>
  <si>
    <t xml:space="preserve">Δ=±1,5 - 5 мм, время измерений 0,5 - 4 с. Наименьшее показываемое значение 1 мм. </t>
  </si>
  <si>
    <t xml:space="preserve">Δ=±3 мм, время измерения 4с                                                                                                                                                                     </t>
  </si>
  <si>
    <t>1 - 60%</t>
  </si>
  <si>
    <t>Δ=1 - 3%, вид древесины - сосна, береза, дуб, кедр, бук, осина, ель</t>
  </si>
  <si>
    <t>0 - 9999 м</t>
  </si>
  <si>
    <t>для оценки прочности ЖБИ со стержнем. (Угловой масштаб поставляется отдельно).</t>
  </si>
  <si>
    <t xml:space="preserve">Многофункциональный электромагнитный толщиномер защитных покрытий всех типов  Возможность контроля геометрических и электрофизических характеристик изделий, влажности и температуры воздуха при проведении окрасочных работ. Контроль электропроводности изделий. </t>
  </si>
  <si>
    <t xml:space="preserve">2-я гр. точности, ц.д. ампулы 15 мин. (4,4 мм/мин.) </t>
  </si>
  <si>
    <t xml:space="preserve">0-90°,              0-100%, </t>
  </si>
  <si>
    <t>КПГ-01</t>
  </si>
  <si>
    <t>Оптический, прямой, точный, СКП=5", с компенсатором и оптическим центриром</t>
  </si>
  <si>
    <t>Электронный теодолит с компенсатором, дискретность отсчета 1", СКП 5",   без штатива</t>
  </si>
  <si>
    <t>0,3 - 5,0 м/с</t>
  </si>
  <si>
    <t>4 - 21 м/с</t>
  </si>
  <si>
    <t xml:space="preserve"> </t>
  </si>
  <si>
    <t xml:space="preserve">Электронный теодолит, дискретность отсчета 20",СКП 20" без штатива   </t>
  </si>
  <si>
    <t>Лупа измерительная</t>
  </si>
  <si>
    <t>Чехол к рейке дорожной</t>
  </si>
  <si>
    <t>М 30х1,5 6g</t>
  </si>
  <si>
    <t>М 56х2 6g</t>
  </si>
  <si>
    <t>М 60х2 6g</t>
  </si>
  <si>
    <t>М 72х2 6g</t>
  </si>
  <si>
    <t>М 30х1,5 6Н</t>
  </si>
  <si>
    <t>М 56х2 6Н</t>
  </si>
  <si>
    <t>М 60х2 6Н</t>
  </si>
  <si>
    <t>М 72х2 6Н</t>
  </si>
  <si>
    <t xml:space="preserve">Рейка нивелирная </t>
  </si>
  <si>
    <t>0 - 60м</t>
  </si>
  <si>
    <t>уровня             0-90°                  0-100%                  угломера             0-352°</t>
  </si>
  <si>
    <t>0,5-15 мм</t>
  </si>
  <si>
    <t>Клин                                   для контроля зазоров                               ТУ BY 190480943.003-2009</t>
  </si>
  <si>
    <t>УС2-II</t>
  </si>
  <si>
    <t>УС5-1-II</t>
  </si>
  <si>
    <t xml:space="preserve"> ШЦ-III-1000</t>
  </si>
  <si>
    <t>0-1000мм</t>
  </si>
  <si>
    <t xml:space="preserve">4Т30П </t>
  </si>
  <si>
    <t xml:space="preserve">3Т5КП </t>
  </si>
  <si>
    <t>Теодолит Новый</t>
  </si>
  <si>
    <t>(с консервации)</t>
  </si>
  <si>
    <t xml:space="preserve"> ГОСТ 13837-79 </t>
  </si>
  <si>
    <t>Динамометр б\у</t>
  </si>
  <si>
    <t>ДПУ-5-1</t>
  </si>
  <si>
    <t>Деревянная, складная, шкала прямая, 3м, Δ=0,5 мм</t>
  </si>
  <si>
    <t>Оптический, прямой, технический, СКП=30", трегер с оптическим центриром</t>
  </si>
  <si>
    <t>Длина 155 мм,ц.д.0,1°; 0,1%, магнитное основание.</t>
  </si>
  <si>
    <t>0 - 100 Н</t>
  </si>
  <si>
    <t>0 - 200 Н</t>
  </si>
  <si>
    <t>0 - 1000 Н</t>
  </si>
  <si>
    <t>0 - 5000 Н</t>
  </si>
  <si>
    <t>0 - 2000 Н</t>
  </si>
  <si>
    <t>0 - 50 кН</t>
  </si>
  <si>
    <t>Отвес</t>
  </si>
  <si>
    <t>Трассопоисковая система</t>
  </si>
  <si>
    <t>Система для локализации трубопроводов, энергосетей, коммуникаций. В комплект входит Easyloc-приемник 50Гц, Radio 33кГц, генератор 0,5Вт/33 кГц, компл. заземления.</t>
  </si>
  <si>
    <t>Ц.д 1 мм,  Производитель РФ "Энкор"</t>
  </si>
  <si>
    <t xml:space="preserve">Ц.д 1 мм,  Производитель РФ "Энкор",в открытом корпусе , ширина ленты 13 мм. </t>
  </si>
  <si>
    <t>широкое рабочее основание, кл.2</t>
  </si>
  <si>
    <t xml:space="preserve">Клиновой шаблон  РДУ </t>
  </si>
  <si>
    <t>Рейка дорожная универсальная РДУ</t>
  </si>
  <si>
    <t>в комплекте 19 (21) шт.</t>
  </si>
  <si>
    <t>ц.д. 0,1 мм</t>
  </si>
  <si>
    <t>ц.д. 0,5мм, погрешность +/- 0,2мм, габаритные размеры (мм) 225х15х40. (Протокол измерений)</t>
  </si>
  <si>
    <t>Прямой, технический с компенсатором, Δ=3 мм на км двойного хода , увеличение   20x</t>
  </si>
  <si>
    <t>Прямой, точный с компенсатором, Δ=2 мм на км двойного хода , увеличение   28x</t>
  </si>
  <si>
    <t>Прямой, точн.с компенсатором, Δ на км двойного хода 2 мм, увеличение   24x</t>
  </si>
  <si>
    <t>Пределы измерения, МРа: 0-2,5; 0-1,6. Класс точности - 1,5</t>
  </si>
  <si>
    <t xml:space="preserve"> 10-18 мм</t>
  </si>
  <si>
    <t>Квадрант оптический</t>
  </si>
  <si>
    <t>ММН-2400</t>
  </si>
  <si>
    <t>Микроскоп металлографический</t>
  </si>
  <si>
    <t xml:space="preserve">Объектив 4х: ц.д. 0,02±0.0025мм, поле зрен. 4,5мм, увелич. 50± 2,5крат;                                                                 Объектив 2х: ц.д. 0.04±0.005мм, поле зрен. 9,0мм, увелич. 25± 0.1,2крат;                                                                                               </t>
  </si>
  <si>
    <t>0-7 мм</t>
  </si>
  <si>
    <t>Вискозиметр</t>
  </si>
  <si>
    <t>РДУ-АНДОР-Э</t>
  </si>
  <si>
    <t>С электронным отсчетным устройством (вращающийся дисплей)</t>
  </si>
  <si>
    <t>max 2700</t>
  </si>
  <si>
    <t>Зонд забивной</t>
  </si>
  <si>
    <t>решетка                      (Константа-АР)</t>
  </si>
  <si>
    <t>Относительная погрешность не более ±3 %. Скорость пыле-газового потока 4-21м/с.Температура контролируемой среды -40 ...+250</t>
  </si>
  <si>
    <t>Чувствительность - не более 0,2 м/с. Предел допускаемой погрешности - не более +-(0,1+0,05V).</t>
  </si>
  <si>
    <t>В пластине сделаны прорези шириной 0.5мм с шагом 1мм, 2мм и 3мм. Размеры 150х70х0,8 мм. Масса 0,05кг.</t>
  </si>
  <si>
    <r>
      <t>0 -240 кгс/см</t>
    </r>
    <r>
      <rPr>
        <b/>
        <vertAlign val="superscript"/>
        <sz val="17"/>
        <rFont val="Arial"/>
        <family val="2"/>
        <charset val="204"/>
      </rPr>
      <t xml:space="preserve">2 </t>
    </r>
  </si>
  <si>
    <t>Цена деления:1 мм. Габаритные размеры 432х207х200 мм. Масса 2,7 кг</t>
  </si>
  <si>
    <t xml:space="preserve">Внутренний диаметр 3-х колец: # 50+0,25 мм, # 70+0,25 мм, # 80+0,25 мм. </t>
  </si>
  <si>
    <t xml:space="preserve">  ± 100 ‰</t>
  </si>
  <si>
    <t xml:space="preserve"> I</t>
  </si>
  <si>
    <t>Линейка металлическая  измерительная                                ГОСТ 427-75</t>
  </si>
  <si>
    <t>КУ-А</t>
  </si>
  <si>
    <t>Курвиметр предназначен для измерения длин отрезков кривых линий на топографических планах, картах, графических документах.</t>
  </si>
  <si>
    <t>0-50 мкм</t>
  </si>
  <si>
    <t>0-100 мкм</t>
  </si>
  <si>
    <t>0-150 мкм</t>
  </si>
  <si>
    <t>Погрешность ±5</t>
  </si>
  <si>
    <t>Погрешность ±10</t>
  </si>
  <si>
    <t>Δ= ± 0,03 мм, дискретность отсчета 0,01 мм</t>
  </si>
  <si>
    <r>
      <t xml:space="preserve">Калибры резьбовые  </t>
    </r>
    <r>
      <rPr>
        <sz val="17"/>
        <rFont val="Arial"/>
        <family val="2"/>
        <charset val="204"/>
      </rPr>
      <t>(пробка)</t>
    </r>
  </si>
  <si>
    <t>Для контроля резбовых соединений огнетушителя</t>
  </si>
  <si>
    <t>Диапазон измерения:относительной влажности (%)-от 20 до 90 при температуре-от 5 до 25, измерений температуры (С)-от 0 до 25.</t>
  </si>
  <si>
    <t>Диапазон измерения:относительной влажности (%)-от 20 до 90 при температуре-от 20 до 40, измерений температуры(С)-от 15 до 40.</t>
  </si>
  <si>
    <r>
      <t xml:space="preserve">Складная 3 м,для контроля параметров дорог,покрытий аэродромов,территорий благоустройства и строительной продукции,уклоны Δ=±3‰, отклонение от прямолинейности </t>
    </r>
    <r>
      <rPr>
        <sz val="17"/>
        <rFont val="Arial Cyr"/>
        <charset val="204"/>
      </rPr>
      <t>≤</t>
    </r>
    <r>
      <rPr>
        <sz val="10.35"/>
        <rFont val="Arial"/>
        <family val="2"/>
        <charset val="204"/>
      </rPr>
      <t xml:space="preserve"> </t>
    </r>
    <r>
      <rPr>
        <sz val="17"/>
        <rFont val="Arial"/>
        <family val="2"/>
        <charset val="204"/>
      </rPr>
      <t>0,2 мм.</t>
    </r>
  </si>
  <si>
    <t>100-160 мм</t>
  </si>
  <si>
    <t>НИ 10-18</t>
  </si>
  <si>
    <t>НИ 50-100</t>
  </si>
  <si>
    <t>алюминиевый, диаметр площадки 120 мм, для нивелиров</t>
  </si>
  <si>
    <t>алюминиевый, диаметр площадки 150 мм,для нивелиров и технических теодолитов</t>
  </si>
  <si>
    <t>Толщиномер неотвердевшего слоя краски,дискретность= 50 мкм в диапазоне толщин до 200 мкм;  -100мкм в диап. 200 - 600мкм;    -200мкм в диап. 600 - 2200 мкм.</t>
  </si>
  <si>
    <r>
      <t xml:space="preserve">Δ= </t>
    </r>
    <r>
      <rPr>
        <sz val="17"/>
        <rFont val="Arial Cyr"/>
        <charset val="204"/>
      </rPr>
      <t>±</t>
    </r>
    <r>
      <rPr>
        <sz val="17"/>
        <rFont val="Arial"/>
        <family val="2"/>
        <charset val="204"/>
      </rPr>
      <t xml:space="preserve"> (0,1Т +5) мкм. Диапазон рабочих температур от -30 до +50</t>
    </r>
  </si>
  <si>
    <t xml:space="preserve">диаметр 64мм. С чехлом, маркой. </t>
  </si>
  <si>
    <t>Длина L= 600 ± 2, мм;   Ø = 16 ± 2, мм</t>
  </si>
  <si>
    <t>НПВ-3кг. Дискретность отсчета-0,5г. Платформа 245х235мм.</t>
  </si>
  <si>
    <t>0,1-50м</t>
  </si>
  <si>
    <t>Производитель: Германия, Δ=±3 мм, класс лазера 2</t>
  </si>
  <si>
    <t>Лазерный электронный вращающийся нивелир</t>
  </si>
  <si>
    <t>ECO 400H</t>
  </si>
  <si>
    <t>Минипризма в комплекте с минивешкой</t>
  </si>
  <si>
    <t>Прямой, точный с компенсатором, Δ=2 мм на км двойного хода , увеличение   32x</t>
  </si>
  <si>
    <t xml:space="preserve">0-300 м </t>
  </si>
  <si>
    <t xml:space="preserve">Диапазон самонивелирования ± 10’ с помощью маятника.Продолжительность работы 30 ч.Точность нивелирования ± 1 mm/10 m. </t>
  </si>
  <si>
    <t xml:space="preserve">Точность ± 3 мм / 10 м, Диапазон работы (PULSE) 20 м (60 м), Диапазон работы компенсатора ± 3,5° по двум осям горизонтальной плоскости, Длина лазерной волны/класс лазера 635 нм / 2М (три лазерных диода).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</si>
  <si>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Нивелир лазерный ротационный</t>
  </si>
  <si>
    <t>Модель 1422</t>
  </si>
  <si>
    <t>0-200 м</t>
  </si>
  <si>
    <t>Δ= ±8 мм на 30 м, Диапазон работы: 200 м с приемником, 60 м визуально. Ручное горизонтирование. Горизонтальный или вертикальный вращающийся луч. Улучшенная видимость с функцией  "сканирование луча"</t>
  </si>
  <si>
    <t>MESSFIX 50</t>
  </si>
  <si>
    <t>0-40м</t>
  </si>
  <si>
    <t>Δ= ±0.2 мм/м,две вертикальные плоскости + лазерный отвес,металлическое основание</t>
  </si>
  <si>
    <t>FISCO</t>
  </si>
  <si>
    <t xml:space="preserve">алюминиевая, длина 3,6 метров,чехол, гравированная шкала </t>
  </si>
  <si>
    <t>Веха для призмы</t>
  </si>
  <si>
    <t>Уровень электронный угломер Multi Digit Pro</t>
  </si>
  <si>
    <t>Для измерений углов наклона поверхностей, а также внутренних и наружных плоских углов конструкций и сооружений, ц.д. 0,1° и  0,1%. Дальность проекции лазерной точки 20 м, Δ лазера = 0,5 мм/м</t>
  </si>
  <si>
    <t xml:space="preserve">8 м </t>
  </si>
  <si>
    <t xml:space="preserve">0-8 м </t>
  </si>
  <si>
    <t>1600х1000мм</t>
  </si>
  <si>
    <t>0 ... +150С°</t>
  </si>
  <si>
    <t xml:space="preserve">осевой </t>
  </si>
  <si>
    <t>радиальный</t>
  </si>
  <si>
    <r>
      <t xml:space="preserve">Теодолит Новый                </t>
    </r>
    <r>
      <rPr>
        <sz val="17"/>
        <rFont val="Arial"/>
        <family val="2"/>
        <charset val="204"/>
      </rPr>
      <t>ГОСТ 10529-96                  (штатив и рейка в комплект не входят)</t>
    </r>
  </si>
  <si>
    <t xml:space="preserve">Уровень строительный электронный      (соответствует 1-ой гр. точности)  </t>
  </si>
  <si>
    <t>500мм</t>
  </si>
  <si>
    <t>1000мм</t>
  </si>
  <si>
    <t>1500мм</t>
  </si>
  <si>
    <t>2000мм</t>
  </si>
  <si>
    <t>НПВ-6кг</t>
  </si>
  <si>
    <t>НПВ-15кг</t>
  </si>
  <si>
    <t>НПВ-35кг</t>
  </si>
  <si>
    <t>НПВ-100кг</t>
  </si>
  <si>
    <t>НПВ-200кг</t>
  </si>
  <si>
    <t>0-600мм</t>
  </si>
  <si>
    <t>0-800мм</t>
  </si>
  <si>
    <t>0-1500мм</t>
  </si>
  <si>
    <t>0-1200мм</t>
  </si>
  <si>
    <t>0-2000мм</t>
  </si>
  <si>
    <t>0-2500мм</t>
  </si>
  <si>
    <t>0-3000мм</t>
  </si>
  <si>
    <t>Лазерный ротационный нивелир</t>
  </si>
  <si>
    <t>SMART 400</t>
  </si>
  <si>
    <t>Цена с НДС руб.РБ</t>
  </si>
  <si>
    <t xml:space="preserve">3Т2КП </t>
  </si>
  <si>
    <t>PD-56</t>
  </si>
  <si>
    <t>0,05-60м</t>
  </si>
  <si>
    <t>Δ=±1,5 мм</t>
  </si>
  <si>
    <t>Уровень строительный     1 гр.точн.</t>
  </si>
  <si>
    <t>УС-I-1000</t>
  </si>
  <si>
    <t>УС-I-1500</t>
  </si>
  <si>
    <t>УС-I-2000</t>
  </si>
  <si>
    <t>0,1-40м</t>
  </si>
  <si>
    <t>РК-1-1,5</t>
  </si>
  <si>
    <t>РК-1-2</t>
  </si>
  <si>
    <t>РК-1-2,5</t>
  </si>
  <si>
    <t>РК-1-3</t>
  </si>
  <si>
    <t>Рейка контрольная (правило строительное прямоугольное)</t>
  </si>
  <si>
    <t>РК-2-1</t>
  </si>
  <si>
    <t>РК-1-1</t>
  </si>
  <si>
    <t>РК-2-1,5</t>
  </si>
  <si>
    <t>РК-2-2</t>
  </si>
  <si>
    <t>РК-2-2,5</t>
  </si>
  <si>
    <t>РК-2-3</t>
  </si>
  <si>
    <t xml:space="preserve">Рейка контрольная с уровнем                (уровень строительный)            </t>
  </si>
  <si>
    <t xml:space="preserve"> РК У-2-1</t>
  </si>
  <si>
    <t xml:space="preserve"> РК У-2-1,5</t>
  </si>
  <si>
    <t xml:space="preserve"> РК У-2-2</t>
  </si>
  <si>
    <t xml:space="preserve"> РК У-2-2,5</t>
  </si>
  <si>
    <t xml:space="preserve"> РК У-2-3</t>
  </si>
  <si>
    <t>Сечение двутавр</t>
  </si>
  <si>
    <t>Сечение прямоугольник</t>
  </si>
  <si>
    <t>Сечение трапеция</t>
  </si>
  <si>
    <t>штатив геодезический  элевационный EATS (Kolida)</t>
  </si>
  <si>
    <t>УС-I-2500</t>
  </si>
  <si>
    <t>УС-I-3000</t>
  </si>
  <si>
    <t>3000мм</t>
  </si>
  <si>
    <t>УС-I-500П</t>
  </si>
  <si>
    <t>УС-I-1000П</t>
  </si>
  <si>
    <t>УС-I-1500П</t>
  </si>
  <si>
    <t>УС-I-2000П</t>
  </si>
  <si>
    <t>УС-I-3000П</t>
  </si>
  <si>
    <t>2500мм</t>
  </si>
  <si>
    <t>УС-I-2500П</t>
  </si>
  <si>
    <t>Уровень строительный     2 гр.точн.</t>
  </si>
  <si>
    <t>УС-II-500П</t>
  </si>
  <si>
    <t>УС-II-1000П</t>
  </si>
  <si>
    <t>УС-II-1500П</t>
  </si>
  <si>
    <t>УС-II-2000П</t>
  </si>
  <si>
    <t>УС-II-500</t>
  </si>
  <si>
    <t>УС-II-1000</t>
  </si>
  <si>
    <t>УС-II-1500</t>
  </si>
  <si>
    <t>УС-II-2000</t>
  </si>
  <si>
    <t>УС-II-2500</t>
  </si>
  <si>
    <t>УС-II-3000</t>
  </si>
  <si>
    <t>УС-II-2500П</t>
  </si>
  <si>
    <t>УС-II-3000П</t>
  </si>
  <si>
    <t xml:space="preserve"> использование подвижного блока для измерения и переноса угла наклона</t>
  </si>
  <si>
    <t>металлический диск Ø=160 мм, дискретность отсчета 0,1м, Δ=0,05%, складное, вес 1,2кг  Производитель:Германия.</t>
  </si>
  <si>
    <t>металлический диск Ø=300 мм, дискретность отсчета 0,1м, Δ=0,05%, вес 4,5кг. Остановочный тормоз встроен в опорный консоль.Производитель:Китай.</t>
  </si>
  <si>
    <t>Easyloc*</t>
  </si>
  <si>
    <t>FORCE*</t>
  </si>
  <si>
    <t>ВНЭ*</t>
  </si>
  <si>
    <t>ВТС*</t>
  </si>
  <si>
    <t>ВСП-3/0,5-3К*</t>
  </si>
  <si>
    <t>АСО-3*</t>
  </si>
  <si>
    <t xml:space="preserve"> "Корона-2.2" *</t>
  </si>
  <si>
    <t>50*</t>
  </si>
  <si>
    <t>100*</t>
  </si>
  <si>
    <t>150*</t>
  </si>
  <si>
    <t>ЛИ-3-10</t>
  </si>
  <si>
    <t>0-20м</t>
  </si>
  <si>
    <t xml:space="preserve">Катетометр с нониусом </t>
  </si>
  <si>
    <t>0-20мм</t>
  </si>
  <si>
    <t>КО-10 б/у</t>
  </si>
  <si>
    <t>Уровень электронный                  S-Digit mini</t>
  </si>
  <si>
    <t xml:space="preserve">Длина 150 мм,   ц.д. 0,1°; 0,1%. Вращающийся дисплей, магнитное основание.                                         </t>
  </si>
  <si>
    <t>Угломер NEDO механический</t>
  </si>
  <si>
    <t>0-180°</t>
  </si>
  <si>
    <t>Уровень электронный угломер Мulti Digit Pro</t>
  </si>
  <si>
    <t>600мм</t>
  </si>
  <si>
    <t>250х250 мм</t>
  </si>
  <si>
    <t>300х300мм</t>
  </si>
  <si>
    <t>DТ-05</t>
  </si>
  <si>
    <t xml:space="preserve"> РК У-4-0,5</t>
  </si>
  <si>
    <t xml:space="preserve"> РК У-4-0,6</t>
  </si>
  <si>
    <t xml:space="preserve"> РК У-4-0,8</t>
  </si>
  <si>
    <t xml:space="preserve"> РК У-4-1</t>
  </si>
  <si>
    <t xml:space="preserve"> РК У-4-1,2</t>
  </si>
  <si>
    <t xml:space="preserve"> РК У-4-2</t>
  </si>
  <si>
    <t xml:space="preserve"> РК У-4-1,5</t>
  </si>
  <si>
    <t xml:space="preserve"> РК У-4-2,5</t>
  </si>
  <si>
    <t xml:space="preserve"> РК У-4-3</t>
  </si>
  <si>
    <t>ШД-3000 кл.2</t>
  </si>
  <si>
    <t>ШД-3000 кл.1</t>
  </si>
  <si>
    <t>используется для определение максимальной плотности и оптимальной влажности грунта</t>
  </si>
  <si>
    <t xml:space="preserve">ДПУ-0,5-2  </t>
  </si>
  <si>
    <t>ШД-2500 кл.1</t>
  </si>
  <si>
    <t>ОМШ*</t>
  </si>
  <si>
    <t>ШП-630 кл.1</t>
  </si>
  <si>
    <t>ШП-630 кл.2</t>
  </si>
  <si>
    <t xml:space="preserve">ШД-1000 кл.1 </t>
  </si>
  <si>
    <t>ШД-1600 кл.1</t>
  </si>
  <si>
    <t>ШД-2500 кл.2</t>
  </si>
  <si>
    <t xml:space="preserve">ШД-1000 кл.2 </t>
  </si>
  <si>
    <r>
      <t>МКЦ-25</t>
    </r>
    <r>
      <rPr>
        <b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>ц.д.0,001</t>
    </r>
  </si>
  <si>
    <t xml:space="preserve">400х400мм </t>
  </si>
  <si>
    <t>НИ 6-10</t>
  </si>
  <si>
    <t>договорная</t>
  </si>
  <si>
    <t>набор из 83-х шт.</t>
  </si>
  <si>
    <t xml:space="preserve"> набор из 112-ти шт.разряд 3</t>
  </si>
  <si>
    <t>±120°</t>
  </si>
  <si>
    <r>
      <t xml:space="preserve">№1,    </t>
    </r>
    <r>
      <rPr>
        <sz val="17"/>
        <rFont val="Arial"/>
        <family val="2"/>
        <charset val="204"/>
      </rPr>
      <t xml:space="preserve"> кл.1</t>
    </r>
  </si>
  <si>
    <t>0,5-100 мм</t>
  </si>
  <si>
    <r>
      <t xml:space="preserve">№13,   </t>
    </r>
    <r>
      <rPr>
        <sz val="17"/>
        <rFont val="Arial"/>
        <family val="2"/>
        <charset val="204"/>
      </rPr>
      <t xml:space="preserve">  кл.2</t>
    </r>
  </si>
  <si>
    <t xml:space="preserve"> 6-10 мм</t>
  </si>
  <si>
    <t>НИ 18-50</t>
  </si>
  <si>
    <t>18-50 мм</t>
  </si>
  <si>
    <t>50-100мм</t>
  </si>
  <si>
    <t>РФ</t>
  </si>
  <si>
    <t>2000х1000мм</t>
  </si>
  <si>
    <t>Рулетка измерительная с защитным покрытием</t>
  </si>
  <si>
    <t>ТР-10-60М*</t>
  </si>
  <si>
    <t>Настольный     ц.д. 0,01 мм</t>
  </si>
  <si>
    <t xml:space="preserve"> Ручной            ц.д. 0,01 мм</t>
  </si>
  <si>
    <t>Типа 4-10</t>
  </si>
  <si>
    <t>3УРИ-м</t>
  </si>
  <si>
    <t>Маятниковый</t>
  </si>
  <si>
    <t>4УМ</t>
  </si>
  <si>
    <t>5УМ</t>
  </si>
  <si>
    <t>ц.д.  2´     с нониусом</t>
  </si>
  <si>
    <r>
      <t>ц.д.  10</t>
    </r>
    <r>
      <rPr>
        <sz val="17"/>
        <rFont val="Arial Cyr"/>
        <charset val="204"/>
      </rPr>
      <t>´   с нониусом,  Кировский з-д "Красный инструментальщик"   ГОСТ 5378-88</t>
    </r>
  </si>
  <si>
    <t>с нониусом</t>
  </si>
  <si>
    <t>Производитель:ЧИЗ(РФ).Длина рабоч. поверхностей L= 200х200 мм; ц.д.ампулы  0,02 мм/м</t>
  </si>
  <si>
    <t xml:space="preserve"> ШЦ-II-500</t>
  </si>
  <si>
    <t xml:space="preserve"> ШЦ-II-630</t>
  </si>
  <si>
    <t xml:space="preserve"> ШЦ-II-800</t>
  </si>
  <si>
    <t>0-630мм</t>
  </si>
  <si>
    <t>МС-29</t>
  </si>
  <si>
    <t>Германия. Точность ± 3 мм / 10 м.Диапазон работы (PULSE)20м (60 м).Диапазон работы компенсатора ± 4°.Угол разворота линий 2 x 120°.Длина лазерной волны/класс лазера 635 нм / 2M (два лазерных диода).</t>
  </si>
  <si>
    <t>РФ. Δ= ±0.2 мм/м,одна вертикальная плоскость,металлическое основание</t>
  </si>
  <si>
    <t>РФ. Δ= ±0.2 мм/м, одна вертикальная плоскость + лазерный отвес,металлическое основание</t>
  </si>
  <si>
    <t>Плотномер на глубину зондирования до 4-х метров</t>
  </si>
  <si>
    <t>ИПС-МГ4.01</t>
  </si>
  <si>
    <t xml:space="preserve"> "Корона-1" *</t>
  </si>
  <si>
    <t xml:space="preserve"> "Корона-2.1" *</t>
  </si>
  <si>
    <t>ИПС-МГ4.03</t>
  </si>
  <si>
    <t>комплект 9шт.+поддон + крышка</t>
  </si>
  <si>
    <r>
      <t>ц.д.  5</t>
    </r>
    <r>
      <rPr>
        <sz val="17"/>
        <rFont val="Arial Cyr"/>
        <charset val="204"/>
      </rPr>
      <t>´     с нониусом, с лупой</t>
    </r>
  </si>
  <si>
    <t>max 1350</t>
  </si>
  <si>
    <t>входной размер 1/2' (max момент 1350 Нм), выходной размер 3/4'</t>
  </si>
  <si>
    <t>входной размер 3/4' (max момент 2700 Нм), выходной размер 1'</t>
  </si>
  <si>
    <t>под заказ</t>
  </si>
  <si>
    <t>vLocPro2 SD 10B*</t>
  </si>
  <si>
    <t>Производитель: РФ (поверка, в реестре РБ)</t>
  </si>
  <si>
    <t>300х300х300</t>
  </si>
  <si>
    <t>0,5х0,5х0,5м</t>
  </si>
  <si>
    <r>
      <t>Имеет один рабочий угол 90</t>
    </r>
    <r>
      <rPr>
        <sz val="17"/>
        <rFont val="Calibri"/>
        <family val="2"/>
        <charset val="204"/>
      </rPr>
      <t>°</t>
    </r>
    <r>
      <rPr>
        <sz val="10.199999999999999"/>
        <rFont val="Arial"/>
        <family val="2"/>
        <charset val="204"/>
      </rPr>
      <t xml:space="preserve">. </t>
    </r>
    <r>
      <rPr>
        <sz val="17"/>
        <rFont val="Arial"/>
        <family val="2"/>
        <charset val="204"/>
      </rPr>
      <t>Отклонение от плоскостности, паралельности и перпендикулярности ≤ 2 мкм. Материал - габродиабаз</t>
    </r>
  </si>
  <si>
    <r>
      <t xml:space="preserve">Имеет 4 рабочих угла 90°.Отклонение от плоскостности, паралельности и перпендикулярности </t>
    </r>
    <r>
      <rPr>
        <sz val="17"/>
        <rFont val="Calibri"/>
        <family val="2"/>
        <charset val="204"/>
      </rPr>
      <t>≤</t>
    </r>
    <r>
      <rPr>
        <sz val="10.199999999999999"/>
        <rFont val="Arial"/>
        <family val="2"/>
        <charset val="204"/>
      </rPr>
      <t xml:space="preserve"> </t>
    </r>
    <r>
      <rPr>
        <sz val="17"/>
        <rFont val="Arial"/>
        <family val="2"/>
        <charset val="204"/>
      </rPr>
      <t>2 мкм. Материал - габродиабаз</t>
    </r>
  </si>
  <si>
    <t>2УМ</t>
  </si>
  <si>
    <t>ППУ</t>
  </si>
  <si>
    <t xml:space="preserve">Для поверки угольников всех типов и классов по ГОСТ 3749-77 </t>
  </si>
  <si>
    <t>HPI-3D</t>
  </si>
  <si>
    <t>Производитель Lasertex - Польша.  HPI-3D - это двухчастотный лазерный интерферометр, для измерения геометрии ЧПУ станков, машин и аппаратов. В стандартную комплектацию входят приспособления для линейных измерений, опционально (дополнительно)  - для угловых измерений прямолинейности.Длина волны излучения,632,991354 нм. Точность определения длины волны,±0,02 ppm.Выходная мощность лазерного излучения,800 мкВт</t>
  </si>
  <si>
    <t>LS-10</t>
  </si>
  <si>
    <t>МИИ-4</t>
  </si>
  <si>
    <t xml:space="preserve"> Rmax, Rz, и толщины пленок,мкм 0,1-0,8 ,Увеличение при визуальном наблюдении 500х</t>
  </si>
  <si>
    <t>0,1-0,8 мкм</t>
  </si>
  <si>
    <t>0-75 мм         0-25мм</t>
  </si>
  <si>
    <t>для измерения линейных размеров в прямоугольных координатах. Пределы работы микрометрических винтов 0-25мм, Δ микровинтов = ± 3 мкм. Полный комплект.</t>
  </si>
  <si>
    <t xml:space="preserve">Без компенсации внешних условий. HeNe лазер со стабилизацией частоты 2-го кл.   PN-91/T-06700
</t>
  </si>
  <si>
    <t xml:space="preserve">С компенсацией внешних условий. HeNe лазер со стабилизацией частоты 2-го кл.   PN-91/T-06700
</t>
  </si>
  <si>
    <t>16 500 €               по курсу  нацбанка РБ</t>
  </si>
  <si>
    <t>1м*</t>
  </si>
  <si>
    <t>ШП-1000 кл.1</t>
  </si>
  <si>
    <t>ШП-1000 кл.2</t>
  </si>
  <si>
    <t>Leica TCA 1800</t>
  </si>
  <si>
    <t>Цена с НДС с учётом деноминации</t>
  </si>
  <si>
    <t xml:space="preserve"> ИЧ-2 </t>
  </si>
  <si>
    <t>ИМЦ+</t>
  </si>
  <si>
    <t>№1+,    №2+,           № 3+,   № 4+</t>
  </si>
  <si>
    <t xml:space="preserve">Тип.3 </t>
  </si>
  <si>
    <t>200-0,02+</t>
  </si>
  <si>
    <t>0-5 м+</t>
  </si>
  <si>
    <t>0-3 м+</t>
  </si>
  <si>
    <t>ATLAS KTS-445R+</t>
  </si>
  <si>
    <t>FL40           pocet II+</t>
  </si>
  <si>
    <t>DISTO А6+</t>
  </si>
  <si>
    <t>EcoDist Pro+</t>
  </si>
  <si>
    <t>Ø=160 мм +</t>
  </si>
  <si>
    <t xml:space="preserve">Микроманометр </t>
  </si>
  <si>
    <t>СОСпр-2б-2-000 +</t>
  </si>
  <si>
    <t xml:space="preserve"> МГ4-У </t>
  </si>
  <si>
    <t>АНТ 20КЛ</t>
  </si>
  <si>
    <t>АНТ 28КЛ</t>
  </si>
  <si>
    <t>АНТ 32КЛ</t>
  </si>
  <si>
    <t>SDI003-1</t>
  </si>
  <si>
    <t>0-4 м+</t>
  </si>
  <si>
    <t>Δ=±2 мм, Производитель: Geo-Fennel, Германия калибруется</t>
  </si>
  <si>
    <t xml:space="preserve">Секундомер мех-й(без калибр.) </t>
  </si>
  <si>
    <t xml:space="preserve">Конус стандартный </t>
  </si>
  <si>
    <t xml:space="preserve">Длина 305 мм, точность измерения +- 0.1° (в пределах 0°+-10°),   рабочая температура -10°С+45°С                                      </t>
  </si>
  <si>
    <t xml:space="preserve">0-360°,             </t>
  </si>
  <si>
    <t>УС-I-500</t>
  </si>
  <si>
    <t>20м+</t>
  </si>
  <si>
    <t>Трегер геодезический</t>
  </si>
  <si>
    <t>Отражатель однопризменный с маркой</t>
  </si>
  <si>
    <t>200-0,05+</t>
  </si>
  <si>
    <t>завод Калибр</t>
  </si>
  <si>
    <t>250-0,05</t>
  </si>
  <si>
    <t>Производитель:завод Калибр.Длина рабоч. поверхности L=200 ц.д. ампулы   0,02 мм/м</t>
  </si>
  <si>
    <t>Производитель:завод Калибр.Длина рабоч. поверхности L=250 ц.д. ампулы   0,03 мм/м</t>
  </si>
  <si>
    <t>Производитель:завод Калибр.Длина рабоч. поверхности L=200 ц.д. ампулы   0,1 мм/м</t>
  </si>
  <si>
    <t>200х200 мм</t>
  </si>
  <si>
    <r>
      <t xml:space="preserve">Шабровка ручная </t>
    </r>
    <r>
      <rPr>
        <sz val="17"/>
        <color indexed="10"/>
        <rFont val="Arial"/>
        <family val="2"/>
        <charset val="204"/>
      </rPr>
      <t>ЧУГУН 200*200, 250*250, 400*400, 630*400, 600*450</t>
    </r>
  </si>
  <si>
    <t>Плотномер динамический для контроля грунтов без отбора проб</t>
  </si>
  <si>
    <t>ШД-2000 кл.2</t>
  </si>
  <si>
    <r>
      <t xml:space="preserve">Калибры резьбовые </t>
    </r>
    <r>
      <rPr>
        <sz val="17"/>
        <rFont val="Arial"/>
        <family val="2"/>
        <charset val="204"/>
      </rPr>
      <t>(кольцо)</t>
    </r>
    <r>
      <rPr>
        <sz val="17"/>
        <color indexed="10"/>
        <rFont val="Arial"/>
        <family val="2"/>
        <charset val="204"/>
      </rPr>
      <t xml:space="preserve"> </t>
    </r>
  </si>
  <si>
    <r>
      <t xml:space="preserve">Линейка поверочная                        кл.1-2*                                      </t>
    </r>
    <r>
      <rPr>
        <sz val="17"/>
        <rFont val="Arial"/>
        <family val="2"/>
        <charset val="204"/>
      </rPr>
      <t xml:space="preserve">ГОСТ 8026-92 </t>
    </r>
    <r>
      <rPr>
        <sz val="17"/>
        <color indexed="10"/>
        <rFont val="Arial"/>
        <family val="2"/>
        <charset val="204"/>
      </rPr>
      <t/>
    </r>
  </si>
  <si>
    <t>Микрометр гладкий</t>
  </si>
  <si>
    <r>
      <t xml:space="preserve">Набор концевых мер   </t>
    </r>
    <r>
      <rPr>
        <sz val="17"/>
        <rFont val="Arial"/>
        <family val="2"/>
        <charset val="204"/>
      </rPr>
      <t xml:space="preserve">ГОСТ 9038-83 </t>
    </r>
  </si>
  <si>
    <r>
      <t>Набор щупов</t>
    </r>
    <r>
      <rPr>
        <sz val="17"/>
        <rFont val="Arial"/>
        <family val="2"/>
        <charset val="204"/>
      </rPr>
      <t xml:space="preserve">                   (цена за один номер) </t>
    </r>
  </si>
  <si>
    <t xml:space="preserve">Толщиномер индикаторный </t>
  </si>
  <si>
    <r>
      <t xml:space="preserve">Штангенциркуль       </t>
    </r>
    <r>
      <rPr>
        <b/>
        <sz val="17"/>
        <color indexed="10"/>
        <rFont val="Arial"/>
        <family val="2"/>
        <charset val="204"/>
      </rPr>
      <t xml:space="preserve">  </t>
    </r>
    <r>
      <rPr>
        <b/>
        <sz val="17"/>
        <rFont val="Arial"/>
        <family val="2"/>
        <charset val="204"/>
      </rPr>
      <t xml:space="preserve">                                                                                        </t>
    </r>
    <r>
      <rPr>
        <sz val="17"/>
        <rFont val="Arial"/>
        <family val="2"/>
        <charset val="204"/>
      </rPr>
      <t xml:space="preserve">ГОСТ 166-89                             </t>
    </r>
  </si>
  <si>
    <t>(штатив и рейка в комплект не входят)</t>
  </si>
  <si>
    <t xml:space="preserve">Лазерный построитель </t>
  </si>
  <si>
    <t xml:space="preserve">Адгезиметр </t>
  </si>
  <si>
    <r>
      <t xml:space="preserve">Комплект сит </t>
    </r>
    <r>
      <rPr>
        <b/>
        <sz val="17"/>
        <color indexed="10"/>
        <rFont val="Arial"/>
        <family val="2"/>
        <charset val="204"/>
      </rPr>
      <t xml:space="preserve"> </t>
    </r>
  </si>
  <si>
    <t xml:space="preserve">Комплект режущих колец пробоотборников </t>
  </si>
  <si>
    <t xml:space="preserve">Склерометр </t>
  </si>
  <si>
    <t xml:space="preserve">Сито </t>
  </si>
  <si>
    <t xml:space="preserve">Стержень к конусу КА </t>
  </si>
  <si>
    <t xml:space="preserve">Толщиномер </t>
  </si>
  <si>
    <t>Уровень электронный                GEO-FENNEL S-Digit multi (без калибровки)</t>
  </si>
  <si>
    <t xml:space="preserve">Анимометр крыльчатый </t>
  </si>
  <si>
    <t xml:space="preserve">Трубка Пито </t>
  </si>
  <si>
    <t>Весы настольные электронные</t>
  </si>
  <si>
    <t xml:space="preserve">Весы платформенные электронные </t>
  </si>
  <si>
    <t xml:space="preserve">Весы электронные </t>
  </si>
  <si>
    <r>
      <t xml:space="preserve">Динамометр Новый           </t>
    </r>
    <r>
      <rPr>
        <b/>
        <sz val="17"/>
        <color indexed="10"/>
        <rFont val="Arial"/>
        <family val="2"/>
        <charset val="204"/>
      </rPr>
      <t xml:space="preserve"> </t>
    </r>
    <r>
      <rPr>
        <b/>
        <sz val="17"/>
        <rFont val="Arial"/>
        <family val="2"/>
        <charset val="204"/>
      </rPr>
      <t xml:space="preserve">                         </t>
    </r>
    <r>
      <rPr>
        <sz val="17"/>
        <rFont val="Arial"/>
        <family val="2"/>
        <charset val="204"/>
      </rPr>
      <t xml:space="preserve">            </t>
    </r>
    <r>
      <rPr>
        <b/>
        <sz val="17"/>
        <rFont val="Arial"/>
        <family val="2"/>
        <charset val="204"/>
      </rPr>
      <t xml:space="preserve">             </t>
    </r>
  </si>
  <si>
    <t xml:space="preserve">30м </t>
  </si>
  <si>
    <t xml:space="preserve">КО-60 б/у + </t>
  </si>
  <si>
    <t>250х160  мм</t>
  </si>
  <si>
    <t>TLV166B</t>
  </si>
  <si>
    <t>ATS-2</t>
  </si>
  <si>
    <t>алюминий, диаметр площадки: 160 мм, для точных теодолитов и тахеометров</t>
  </si>
  <si>
    <t>Молоток Кашкарова (без калибровки)</t>
  </si>
  <si>
    <t>Секундомер (электронный)</t>
  </si>
  <si>
    <t xml:space="preserve">Точность измерений 0,01с, материал - пластик, </t>
  </si>
  <si>
    <t xml:space="preserve">УП,УШ  </t>
  </si>
  <si>
    <t>Угольник поверочный ГОСТ 3749-77</t>
  </si>
  <si>
    <t xml:space="preserve">Мультипликатор  * </t>
  </si>
  <si>
    <t xml:space="preserve">Электронный искровой дефектоскоп  *      </t>
  </si>
  <si>
    <t>-</t>
  </si>
  <si>
    <t xml:space="preserve">Гриндометр                         Константа-Клин  * </t>
  </si>
  <si>
    <t xml:space="preserve">РН-3-3000СП </t>
  </si>
  <si>
    <t>ЛЧ-320 кл.0</t>
  </si>
  <si>
    <t>400х400х80</t>
  </si>
  <si>
    <t>500х500х80</t>
  </si>
  <si>
    <t>630х400х80</t>
  </si>
  <si>
    <t>МОД-252</t>
  </si>
  <si>
    <t xml:space="preserve">Профилограф-профилометр </t>
  </si>
  <si>
    <t>является контактным высокочувствительным прибором, предназначенным для изме-рения шероховатости и волнистости поверхности изделий.</t>
  </si>
  <si>
    <t>0,02-250 мкм</t>
  </si>
  <si>
    <t>630х400 мм  600х450</t>
  </si>
  <si>
    <t>200х200х200</t>
  </si>
  <si>
    <t>250х250х250</t>
  </si>
  <si>
    <t>400х400х400</t>
  </si>
  <si>
    <t>500х500х500</t>
  </si>
  <si>
    <r>
      <t xml:space="preserve">Куб поверочный т.к. </t>
    </r>
    <r>
      <rPr>
        <sz val="17"/>
        <rFont val="Arial"/>
        <family val="2"/>
        <charset val="204"/>
      </rPr>
      <t>(габродиабаз), цена указана в $ по курсу</t>
    </r>
  </si>
  <si>
    <t>0,2х0,2х0,2м</t>
  </si>
  <si>
    <t>0,25х0,25х0,25 м</t>
  </si>
  <si>
    <t>0,3х0,3х0,3 м</t>
  </si>
  <si>
    <t>0,4х0,4х0,4 м</t>
  </si>
  <si>
    <t>Линейка лекальная</t>
  </si>
  <si>
    <t>630 мм</t>
  </si>
  <si>
    <t>1600 мм</t>
  </si>
  <si>
    <t>2000 мм</t>
  </si>
  <si>
    <t>3000 мм</t>
  </si>
  <si>
    <t>2500 мм</t>
  </si>
  <si>
    <t>1000 мм</t>
  </si>
  <si>
    <t>0-2000 мм</t>
  </si>
  <si>
    <t>0-2500 мм</t>
  </si>
  <si>
    <t>0-3000 мм</t>
  </si>
  <si>
    <t xml:space="preserve">400 мм </t>
  </si>
  <si>
    <t>630мм</t>
  </si>
  <si>
    <t>Допуск плоскостности рабочих поверхностей - 2,00мкм, допуск перпендикулярности рабочих поверхностей- 2,00 мкм, Допуск параллельности рабочих поверхностей- 2,00 мкмк</t>
  </si>
  <si>
    <t>Допуск плоскостности рабочих поверхностей - 3,00мкм, допуск перпендикулярности рабочих поверхностей- 3,00 мкм, допуск параллельности рабочих поверхностей- 3,00 мкмк</t>
  </si>
  <si>
    <t>Допуск плоскостности рабочих поверхностей - 2,50мкм, допуск перпендикулярности рабочих поверхностей- 2,5 мкм, допуск параллельности рабочих поверхностей- 2,50 мкмк</t>
  </si>
  <si>
    <t>Допуск плоскостности рабочих поверхностей - 3,00мкм, допуск перпендикулярности рабочих поверхностей-3,00 мкм, допуск параллельности рабочих поверхностей- 3,00 мкмк</t>
  </si>
  <si>
    <t>Допуск плоскостности рабочих поверхностей - 4,00мкм, допуск перпендикулярности рабочих поверхностей- 4,00 мкм, допуск параллельности рабочих поверхностей- 4,00 мкмк</t>
  </si>
  <si>
    <t>Предназначена для проведения поверочных работ; имеющие предел прочности на сжатие не менее 264,9 МПа; применяются в машиностроении, метрологии и других областях.</t>
  </si>
  <si>
    <t>Предназначена для проведения поверочных работ; имеющие предел прочности на сжатие не менее 264,9 МПа; применяются в машиностроении, метрологии и других областях.Прямолинейность рабочей поверхности &lt; 10 мкм</t>
  </si>
  <si>
    <t>ц.д. 2С°</t>
  </si>
  <si>
    <t>Нивелир оптический</t>
  </si>
  <si>
    <t>К15</t>
  </si>
  <si>
    <t>800х400х100</t>
  </si>
  <si>
    <t>1000х500х100</t>
  </si>
  <si>
    <t>1000х630х100</t>
  </si>
  <si>
    <t>ШЦЦ-I-150-0,01</t>
  </si>
  <si>
    <t>УШС 2</t>
  </si>
  <si>
    <t>УШС 3</t>
  </si>
  <si>
    <t>4-14мм</t>
  </si>
  <si>
    <t>предназначается для определения катетов угловых сварочных швов</t>
  </si>
  <si>
    <t>Чехол к плотномеру Д51А</t>
  </si>
  <si>
    <t xml:space="preserve">  Предназначены для проверки величин зазоров между поверхностями.                     </t>
  </si>
  <si>
    <t>Две ячейки размером 100х100х100 мм, предназначена для изготовления контрольных образцов бетона или раствора</t>
  </si>
  <si>
    <t>Три ячейки размером 70,7х70,7х70,7 мм, предназначена для изготовления контрольных образцов бетона или раствора</t>
  </si>
  <si>
    <t xml:space="preserve">  Кл.2</t>
  </si>
  <si>
    <t>Чугунные</t>
  </si>
  <si>
    <t>К-15 (нет) +</t>
  </si>
  <si>
    <t>200-0,02-</t>
  </si>
  <si>
    <t>МПБ-2</t>
  </si>
  <si>
    <r>
      <t xml:space="preserve">Буссоль  </t>
    </r>
    <r>
      <rPr>
        <b/>
        <sz val="17"/>
        <color indexed="10"/>
        <rFont val="Arial"/>
        <family val="2"/>
        <charset val="204"/>
      </rPr>
      <t xml:space="preserve">* </t>
    </r>
  </si>
  <si>
    <r>
      <t xml:space="preserve">Манометр  </t>
    </r>
    <r>
      <rPr>
        <b/>
        <sz val="17"/>
        <color indexed="10"/>
        <rFont val="Arial"/>
        <family val="2"/>
        <charset val="204"/>
      </rPr>
      <t xml:space="preserve"> * </t>
    </r>
    <r>
      <rPr>
        <b/>
        <sz val="17"/>
        <rFont val="Arial"/>
        <family val="2"/>
        <charset val="204"/>
      </rPr>
      <t xml:space="preserve">                               </t>
    </r>
    <r>
      <rPr>
        <sz val="17"/>
        <rFont val="Arial"/>
        <family val="2"/>
        <charset val="204"/>
      </rPr>
      <t xml:space="preserve">ГОСТ 2405-88 </t>
    </r>
    <r>
      <rPr>
        <b/>
        <sz val="17"/>
        <rFont val="Arial"/>
        <family val="2"/>
        <charset val="204"/>
      </rPr>
      <t xml:space="preserve">         </t>
    </r>
  </si>
  <si>
    <r>
      <t xml:space="preserve">Константа М1 </t>
    </r>
    <r>
      <rPr>
        <b/>
        <sz val="17"/>
        <color indexed="10"/>
        <rFont val="Arial"/>
        <family val="2"/>
        <charset val="204"/>
      </rPr>
      <t xml:space="preserve"> *</t>
    </r>
  </si>
  <si>
    <r>
      <t>Константа К4</t>
    </r>
    <r>
      <rPr>
        <b/>
        <sz val="17"/>
        <color indexed="10"/>
        <rFont val="Arial"/>
        <family val="2"/>
        <charset val="204"/>
      </rPr>
      <t>*</t>
    </r>
  </si>
  <si>
    <r>
      <t>Константа К-5</t>
    </r>
    <r>
      <rPr>
        <b/>
        <sz val="17"/>
        <color indexed="10"/>
        <rFont val="Arial"/>
        <family val="2"/>
        <charset val="204"/>
      </rPr>
      <t>*</t>
    </r>
  </si>
  <si>
    <r>
      <t>ПКФ</t>
    </r>
    <r>
      <rPr>
        <b/>
        <sz val="17"/>
        <color indexed="10"/>
        <rFont val="Arial"/>
        <family val="2"/>
        <charset val="204"/>
      </rPr>
      <t>*</t>
    </r>
  </si>
  <si>
    <r>
      <t>ПСУ</t>
    </r>
    <r>
      <rPr>
        <b/>
        <sz val="17"/>
        <color indexed="10"/>
        <rFont val="Arial"/>
        <family val="2"/>
        <charset val="204"/>
      </rPr>
      <t xml:space="preserve">  *</t>
    </r>
  </si>
  <si>
    <r>
      <t xml:space="preserve"> КСВ № 008</t>
    </r>
    <r>
      <rPr>
        <b/>
        <sz val="17"/>
        <color indexed="10"/>
        <rFont val="Arial"/>
        <family val="2"/>
        <charset val="204"/>
      </rPr>
      <t>*</t>
    </r>
  </si>
  <si>
    <r>
      <t>КСИ</t>
    </r>
    <r>
      <rPr>
        <b/>
        <sz val="17"/>
        <color indexed="10"/>
        <rFont val="Arial"/>
        <family val="2"/>
        <charset val="204"/>
      </rPr>
      <t>*</t>
    </r>
  </si>
  <si>
    <r>
      <t xml:space="preserve">Влагомер </t>
    </r>
    <r>
      <rPr>
        <b/>
        <sz val="17"/>
        <color indexed="10"/>
        <rFont val="Arial"/>
        <family val="2"/>
        <charset val="204"/>
      </rPr>
      <t xml:space="preserve"> *</t>
    </r>
    <r>
      <rPr>
        <b/>
        <sz val="17"/>
        <rFont val="Arial"/>
        <family val="2"/>
        <charset val="204"/>
      </rPr>
      <t xml:space="preserve"> </t>
    </r>
  </si>
  <si>
    <r>
      <t xml:space="preserve">Интерферометр лазерный </t>
    </r>
    <r>
      <rPr>
        <b/>
        <sz val="17"/>
        <color indexed="10"/>
        <rFont val="Arial"/>
        <family val="2"/>
        <charset val="204"/>
      </rPr>
      <t xml:space="preserve"> *</t>
    </r>
  </si>
  <si>
    <r>
      <t xml:space="preserve">Штатив магнитный           </t>
    </r>
    <r>
      <rPr>
        <b/>
        <sz val="17"/>
        <color indexed="10"/>
        <rFont val="Arial"/>
        <family val="2"/>
        <charset val="204"/>
      </rPr>
      <t xml:space="preserve">    </t>
    </r>
    <r>
      <rPr>
        <b/>
        <sz val="17"/>
        <rFont val="Arial"/>
        <family val="2"/>
        <charset val="204"/>
      </rPr>
      <t xml:space="preserve">                 </t>
    </r>
    <r>
      <rPr>
        <sz val="17"/>
        <rFont val="Arial"/>
        <family val="2"/>
        <charset val="204"/>
      </rPr>
      <t>ГОСТ10197-70</t>
    </r>
    <r>
      <rPr>
        <sz val="17"/>
        <color indexed="10"/>
        <rFont val="Arial"/>
        <family val="2"/>
        <charset val="204"/>
      </rPr>
      <t>*</t>
    </r>
  </si>
  <si>
    <r>
      <t xml:space="preserve">Штангенциркуль   электронный  </t>
    </r>
    <r>
      <rPr>
        <b/>
        <sz val="17"/>
        <color indexed="10"/>
        <rFont val="Arial"/>
        <family val="2"/>
        <charset val="204"/>
      </rPr>
      <t xml:space="preserve">  *</t>
    </r>
  </si>
  <si>
    <r>
      <t>Штангенглубиномер</t>
    </r>
    <r>
      <rPr>
        <b/>
        <sz val="17"/>
        <color indexed="10"/>
        <rFont val="Arial"/>
        <family val="2"/>
        <charset val="204"/>
      </rPr>
      <t xml:space="preserve">  *</t>
    </r>
  </si>
  <si>
    <r>
      <t>Универсальный шаблон сварщика</t>
    </r>
    <r>
      <rPr>
        <b/>
        <sz val="17"/>
        <color indexed="10"/>
        <rFont val="Arial"/>
        <family val="2"/>
        <charset val="204"/>
      </rPr>
      <t xml:space="preserve">  *</t>
    </r>
  </si>
  <si>
    <r>
      <t xml:space="preserve">Угломер  с нониусом  </t>
    </r>
    <r>
      <rPr>
        <b/>
        <sz val="17"/>
        <color indexed="10"/>
        <rFont val="Arial"/>
        <family val="2"/>
        <charset val="204"/>
      </rPr>
      <t>*</t>
    </r>
  </si>
  <si>
    <r>
      <t xml:space="preserve">Приспособление для поверки угольников  </t>
    </r>
    <r>
      <rPr>
        <b/>
        <sz val="17"/>
        <color indexed="10"/>
        <rFont val="Arial"/>
        <family val="2"/>
        <charset val="204"/>
      </rPr>
      <t>*</t>
    </r>
  </si>
  <si>
    <r>
      <t xml:space="preserve">Индикатор часового типа </t>
    </r>
    <r>
      <rPr>
        <b/>
        <sz val="17"/>
        <color indexed="10"/>
        <rFont val="Arial"/>
        <family val="2"/>
        <charset val="204"/>
      </rPr>
      <t xml:space="preserve"> *</t>
    </r>
  </si>
  <si>
    <t>Твердокаменные</t>
  </si>
  <si>
    <r>
      <t xml:space="preserve">Плита поверочная  (кл. 0,00,000)    </t>
    </r>
    <r>
      <rPr>
        <sz val="17"/>
        <rFont val="Arial"/>
        <family val="2"/>
        <charset val="204"/>
      </rPr>
      <t xml:space="preserve"> ГОСТ 10905-</t>
    </r>
    <r>
      <rPr>
        <sz val="16"/>
        <rFont val="Arial"/>
        <family val="2"/>
        <charset val="204"/>
      </rPr>
      <t xml:space="preserve">86    цена указана в $ по курсу (цены указаны для кл.0)                                                                </t>
    </r>
  </si>
  <si>
    <t>предназначена для проведения поверочных работ</t>
  </si>
  <si>
    <t>Производитель:завод Польша.Длина рабоч. поверхности L=200 ц.д. ампулы   0,05 мм/м калибровка</t>
  </si>
  <si>
    <t>-35 до +50С°</t>
  </si>
  <si>
    <r>
      <t xml:space="preserve">Нутромер индикаторный </t>
    </r>
    <r>
      <rPr>
        <b/>
        <sz val="17"/>
        <color indexed="10"/>
        <rFont val="Arial"/>
        <family val="2"/>
        <charset val="204"/>
      </rPr>
      <t xml:space="preserve"> </t>
    </r>
    <r>
      <rPr>
        <sz val="17"/>
        <color indexed="10"/>
        <rFont val="Arial"/>
        <family val="2"/>
        <charset val="204"/>
      </rPr>
      <t xml:space="preserve"> *  </t>
    </r>
    <r>
      <rPr>
        <sz val="17"/>
        <rFont val="Arial"/>
        <family val="2"/>
        <charset val="204"/>
      </rPr>
      <t xml:space="preserve">        ц.д. 0,01 мм</t>
    </r>
    <r>
      <rPr>
        <b/>
        <sz val="17"/>
        <rFont val="Arial"/>
        <family val="2"/>
        <charset val="204"/>
      </rPr>
      <t xml:space="preserve">              </t>
    </r>
  </si>
  <si>
    <r>
      <t>Рулетка лазерная  *</t>
    </r>
    <r>
      <rPr>
        <sz val="17"/>
        <rFont val="Arial"/>
        <family val="2"/>
        <charset val="204"/>
      </rPr>
      <t xml:space="preserve"> (дальномер лазерный)</t>
    </r>
  </si>
  <si>
    <t>С-01</t>
  </si>
  <si>
    <t>НИ 100-160</t>
  </si>
  <si>
    <t>Микроскоп малый инструментальный  *</t>
  </si>
  <si>
    <t>Микроинтерферометр  *</t>
  </si>
  <si>
    <t>Посадка 1/4', Toptul ANAM0803</t>
  </si>
  <si>
    <t>20-110 Нм</t>
  </si>
  <si>
    <t>Посадка 3/8', Toptul ANAF1211</t>
  </si>
  <si>
    <t>40-210 Нм</t>
  </si>
  <si>
    <t>Посадка 1/2', Toptul ANAF1621</t>
  </si>
  <si>
    <t>200-1000 Нм</t>
  </si>
  <si>
    <r>
      <t>Ключ динамометрический</t>
    </r>
    <r>
      <rPr>
        <b/>
        <sz val="17"/>
        <color indexed="10"/>
        <rFont val="Arial"/>
        <family val="2"/>
        <charset val="204"/>
      </rPr>
      <t xml:space="preserve"> (без поверки РУП "БелГИМ" * </t>
    </r>
  </si>
  <si>
    <t>двухстороннего действия для левого и правой резьбы, посадка 1/2', Toptul ANAS1635</t>
  </si>
  <si>
    <t>Посадка 3/4', Toptul ANAF2498</t>
  </si>
  <si>
    <t>Посадка 1',  Toptul ANAU32A0</t>
  </si>
  <si>
    <t xml:space="preserve">  </t>
  </si>
  <si>
    <t xml:space="preserve">750 мм </t>
  </si>
  <si>
    <t xml:space="preserve">0-750 мм </t>
  </si>
  <si>
    <t>800х500х100</t>
  </si>
  <si>
    <t>1000х800х100</t>
  </si>
  <si>
    <t>1000х1000х100</t>
  </si>
  <si>
    <t>300х300х60</t>
  </si>
  <si>
    <t>100х60х30</t>
  </si>
  <si>
    <t>160х100х30</t>
  </si>
  <si>
    <t>250х160х50</t>
  </si>
  <si>
    <t>400х250х70</t>
  </si>
  <si>
    <r>
      <t>Угольник поверочный  из твёрдокаменных пород УШТКР</t>
    </r>
    <r>
      <rPr>
        <sz val="17"/>
        <rFont val="Arial"/>
        <family val="2"/>
        <charset val="204"/>
      </rPr>
      <t>, кл. 01, 0, 00. Цена указана в $ по курсу (цены указаны для кл.01.)</t>
    </r>
  </si>
  <si>
    <r>
      <t>Угольник поверочный  из твёрдокаменных пород УШТК</t>
    </r>
    <r>
      <rPr>
        <sz val="17"/>
        <rFont val="Arial"/>
        <family val="2"/>
        <charset val="204"/>
      </rPr>
      <t>, кл.01, 0, 00. Цена указана в $ по курсу  (цены указаны для кл.01)</t>
    </r>
  </si>
  <si>
    <r>
      <t xml:space="preserve">Колесо дорожное </t>
    </r>
    <r>
      <rPr>
        <sz val="17"/>
        <rFont val="Arial"/>
        <family val="2"/>
        <charset val="204"/>
      </rPr>
      <t>(курвиметр)    без калибровки БелГИМ</t>
    </r>
  </si>
  <si>
    <t>0-1600 мм (1)</t>
  </si>
  <si>
    <t>Прибор Союздорнии</t>
  </si>
  <si>
    <t>Призма опорная</t>
  </si>
  <si>
    <t>Производитель:калибровский.Длина рабоч. поверхностей L= 200х200 мм; ц.д.ампулы  0,05 мм/м</t>
  </si>
  <si>
    <t>Теодолит б\у в реестре</t>
  </si>
  <si>
    <t xml:space="preserve"> Уровень строительный     1 гр.точн.</t>
  </si>
  <si>
    <t>Для крепления на штатив нивелиров, теодолитов и лазерных построителей плоскостей, резьба 5/8</t>
  </si>
  <si>
    <t>ATS-3</t>
  </si>
  <si>
    <t>Д 51А</t>
  </si>
  <si>
    <t xml:space="preserve"> Футляр пласмассовый к нивелиру</t>
  </si>
  <si>
    <t>ДПУ-0,02-2</t>
  </si>
  <si>
    <r>
      <t>Позиции, помеченные</t>
    </r>
    <r>
      <rPr>
        <b/>
        <sz val="22"/>
        <color rgb="FFFF0000"/>
        <rFont val="Arial"/>
        <family val="2"/>
        <charset val="204"/>
      </rPr>
      <t xml:space="preserve"> *</t>
    </r>
    <r>
      <rPr>
        <b/>
        <sz val="22"/>
        <rFont val="Arial"/>
        <family val="2"/>
        <charset val="204"/>
      </rPr>
      <t xml:space="preserve"> поставляются под заказ</t>
    </r>
  </si>
  <si>
    <t>Уровень рамный                     ГОСТ 9392-89*</t>
  </si>
  <si>
    <t>Уровень брусковый                ГОСТ 9392-89</t>
  </si>
  <si>
    <t>Штатив магнитный                                ГОСТ10197-70*</t>
  </si>
  <si>
    <t>Колесо дорожное (курвиметр)    без калибровки БелГИМ</t>
  </si>
  <si>
    <r>
      <t xml:space="preserve">Плита поверочная  (кл. 1,2,3) </t>
    </r>
    <r>
      <rPr>
        <sz val="17"/>
        <rFont val="Arial"/>
        <family val="2"/>
        <charset val="204"/>
      </rPr>
      <t>ГОСТ 10905-</t>
    </r>
    <r>
      <rPr>
        <sz val="16"/>
        <rFont val="Arial"/>
        <family val="2"/>
        <charset val="204"/>
      </rPr>
      <t>86  (цены указаны для кл.2.)</t>
    </r>
  </si>
  <si>
    <t>200-0,1</t>
  </si>
  <si>
    <t>200-0,05</t>
  </si>
  <si>
    <t>Наконечник к зонду забивному</t>
  </si>
  <si>
    <t>Наконечник к плотномеру</t>
  </si>
  <si>
    <t>П400</t>
  </si>
  <si>
    <t>Д51А</t>
  </si>
  <si>
    <t>ИЧ-10</t>
  </si>
  <si>
    <t>ОТ 50-1</t>
  </si>
  <si>
    <t>ОТ 100-1</t>
  </si>
  <si>
    <t>ОТ 200-1</t>
  </si>
  <si>
    <t>ОТ-400</t>
  </si>
  <si>
    <t>ОТ-600</t>
  </si>
  <si>
    <t xml:space="preserve">ВИТ-1 </t>
  </si>
  <si>
    <t>ВИТ-2</t>
  </si>
  <si>
    <t>СП-2П</t>
  </si>
  <si>
    <t xml:space="preserve"> ТТЖ-П </t>
  </si>
  <si>
    <t>Ø 100 мм</t>
  </si>
  <si>
    <t>Ø 160 мм</t>
  </si>
  <si>
    <t xml:space="preserve"> БГ-1*</t>
  </si>
  <si>
    <t xml:space="preserve">Ø=300 мм </t>
  </si>
  <si>
    <t xml:space="preserve">П-400 </t>
  </si>
  <si>
    <t xml:space="preserve">ВЗ-246 </t>
  </si>
  <si>
    <t>ПРО-104</t>
  </si>
  <si>
    <t>ПРО-103</t>
  </si>
  <si>
    <t>ПРО-102</t>
  </si>
  <si>
    <t>универс-й</t>
  </si>
  <si>
    <t>NLS-13</t>
  </si>
  <si>
    <t xml:space="preserve">ШГ-400 </t>
  </si>
  <si>
    <t xml:space="preserve">ШЦ-I-125 </t>
  </si>
  <si>
    <t xml:space="preserve">ШЦ-I-150 </t>
  </si>
  <si>
    <t xml:space="preserve"> ШЦ-II-250 </t>
  </si>
  <si>
    <t>50м</t>
  </si>
  <si>
    <t xml:space="preserve"> 50 м</t>
  </si>
  <si>
    <t>30 м</t>
  </si>
  <si>
    <t>10м</t>
  </si>
  <si>
    <t>5 м</t>
  </si>
  <si>
    <t xml:space="preserve"> 3 м </t>
  </si>
  <si>
    <t>2м</t>
  </si>
  <si>
    <t>МК 50-75</t>
  </si>
  <si>
    <t>МК 0-25</t>
  </si>
  <si>
    <t>300 мм</t>
  </si>
  <si>
    <t>500 мм</t>
  </si>
  <si>
    <t>1000 мм.</t>
  </si>
  <si>
    <t>ШП-400 кл.1</t>
  </si>
  <si>
    <t>ШП-400 кл.2</t>
  </si>
  <si>
    <t xml:space="preserve">ШД-630 кл.1 </t>
  </si>
  <si>
    <t xml:space="preserve">ШД-630 кл.2 </t>
  </si>
  <si>
    <t>РДУ-АНДОР</t>
  </si>
  <si>
    <t>2ФК100</t>
  </si>
  <si>
    <t>305 мм</t>
  </si>
  <si>
    <r>
      <t>Плотномер динамический</t>
    </r>
    <r>
      <rPr>
        <b/>
        <sz val="17"/>
        <color indexed="8"/>
        <rFont val="Arial"/>
        <family val="2"/>
        <charset val="204"/>
      </rPr>
      <t xml:space="preserve"> (Д51/  опт</t>
    </r>
    <r>
      <rPr>
        <b/>
        <sz val="17"/>
        <rFont val="Arial"/>
        <family val="2"/>
        <charset val="204"/>
      </rPr>
      <t xml:space="preserve">. с аттестатом 198,00) </t>
    </r>
  </si>
  <si>
    <t xml:space="preserve"> МГ4-Д</t>
  </si>
  <si>
    <t>Рейка контрольная (правило строительное трапеция)</t>
  </si>
  <si>
    <t>Психрометрический гигрометр</t>
  </si>
  <si>
    <t xml:space="preserve">Клин                                   для измерения зазоров    </t>
  </si>
  <si>
    <t>Д51</t>
  </si>
  <si>
    <t>Вискозиметр с поверкой БелГИМ</t>
  </si>
  <si>
    <t>Штативы</t>
  </si>
  <si>
    <t>1000х630 мм</t>
  </si>
  <si>
    <t>1600х1000 мм</t>
  </si>
  <si>
    <t>200х200х40</t>
  </si>
  <si>
    <r>
      <t xml:space="preserve">Линейка поверочная (Мост) ШМ-ТК ГОСТ 8026-92 (габродиабаз) кл.01, 0, 00,  </t>
    </r>
    <r>
      <rPr>
        <sz val="17"/>
        <rFont val="Arial"/>
        <family val="2"/>
        <charset val="204"/>
      </rPr>
      <t>цена указана в $ по курсу (цены указаны для кл.01)</t>
    </r>
  </si>
  <si>
    <r>
      <t xml:space="preserve">Линейка поверочная ШП-ТК ГОСТ 8026-92 (габродиабаз),кл. 01, 0, 00  </t>
    </r>
    <r>
      <rPr>
        <sz val="17"/>
        <rFont val="Arial"/>
        <family val="2"/>
        <charset val="204"/>
      </rPr>
      <t>цена указана в $ по курсу (цены указаны для кл.01)</t>
    </r>
  </si>
  <si>
    <t xml:space="preserve">100х60 мм </t>
  </si>
  <si>
    <t xml:space="preserve">160х100 мм </t>
  </si>
  <si>
    <t>3ФК100</t>
  </si>
  <si>
    <t>3ФК70,7 (раствора)</t>
  </si>
  <si>
    <r>
      <t xml:space="preserve">Форма куб         </t>
    </r>
    <r>
      <rPr>
        <b/>
        <sz val="17"/>
        <color indexed="10"/>
        <rFont val="Arial"/>
        <family val="2"/>
        <charset val="204"/>
      </rPr>
      <t xml:space="preserve">  </t>
    </r>
    <r>
      <rPr>
        <b/>
        <sz val="17"/>
        <rFont val="Arial"/>
        <family val="2"/>
        <charset val="204"/>
      </rPr>
      <t xml:space="preserve">                                   </t>
    </r>
    <r>
      <rPr>
        <sz val="17"/>
        <rFont val="Arial"/>
        <family val="2"/>
        <charset val="204"/>
      </rPr>
      <t>(для бетона раствора)</t>
    </r>
  </si>
  <si>
    <t>Константа Г3</t>
  </si>
  <si>
    <t>ЭВ-1*</t>
  </si>
  <si>
    <t>ВЛИ1-600*</t>
  </si>
  <si>
    <t>50х50х50</t>
  </si>
  <si>
    <t xml:space="preserve"> г.Минск т/ф.(017) 238-91-99, 361-90-93, (044) 506-87-43, https://antok.by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</si>
</sst>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0"/>
    <numFmt numFmtId="166" formatCode="_(* #,##0_);_(* \(#,##0\);_(* &quot;-&quot;??_);_(@_)"/>
    <numFmt numFmtId="167" formatCode="#,##0\ [$€-1];[Red]\-#,##0\ [$€-1]"/>
  </numFmts>
  <fonts count="36" x14ac:knownFonts="1">
    <font>
      <sz val="10"/>
      <name val="Arial"/>
    </font>
    <font>
      <sz val="10"/>
      <name val="Arial"/>
      <family val="2"/>
      <charset val="204"/>
    </font>
    <font>
      <sz val="20"/>
      <name val="Arial"/>
      <family val="2"/>
      <charset val="204"/>
    </font>
    <font>
      <b/>
      <sz val="2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5"/>
      <name val="Arial"/>
      <family val="2"/>
      <charset val="204"/>
    </font>
    <font>
      <sz val="22"/>
      <name val="Arial"/>
      <family val="2"/>
      <charset val="204"/>
    </font>
    <font>
      <b/>
      <sz val="22"/>
      <name val="Times New Roman"/>
      <family val="1"/>
      <charset val="204"/>
    </font>
    <font>
      <sz val="26"/>
      <name val="Arial"/>
      <family val="2"/>
      <charset val="204"/>
    </font>
    <font>
      <sz val="28"/>
      <name val="Arial"/>
      <family val="2"/>
      <charset val="204"/>
    </font>
    <font>
      <b/>
      <sz val="28"/>
      <name val="Arial"/>
      <family val="2"/>
      <charset val="204"/>
    </font>
    <font>
      <b/>
      <sz val="16"/>
      <name val="Arial"/>
      <family val="2"/>
      <charset val="204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17"/>
      <color indexed="9"/>
      <name val="Arial"/>
      <family val="2"/>
      <charset val="204"/>
    </font>
    <font>
      <b/>
      <sz val="17"/>
      <name val="Arial"/>
      <family val="2"/>
      <charset val="204"/>
    </font>
    <font>
      <sz val="17"/>
      <name val="Arial"/>
      <family val="2"/>
      <charset val="204"/>
    </font>
    <font>
      <sz val="17"/>
      <name val="Arial"/>
      <family val="2"/>
      <charset val="204"/>
    </font>
    <font>
      <sz val="17"/>
      <name val="Arial Cyr"/>
      <charset val="204"/>
    </font>
    <font>
      <b/>
      <sz val="17"/>
      <name val="Verdana"/>
      <family val="2"/>
      <charset val="204"/>
    </font>
    <font>
      <b/>
      <sz val="17"/>
      <name val="Arial Cyr"/>
      <charset val="204"/>
    </font>
    <font>
      <sz val="17"/>
      <name val="Verdana"/>
      <family val="2"/>
      <charset val="204"/>
    </font>
    <font>
      <b/>
      <sz val="22"/>
      <name val="Arial"/>
      <family val="2"/>
      <charset val="204"/>
    </font>
    <font>
      <sz val="10.35"/>
      <name val="Arial"/>
      <family val="2"/>
      <charset val="204"/>
    </font>
    <font>
      <b/>
      <vertAlign val="superscript"/>
      <sz val="17"/>
      <name val="Arial"/>
      <family val="2"/>
      <charset val="204"/>
    </font>
    <font>
      <sz val="16"/>
      <name val="Arial"/>
      <family val="2"/>
      <charset val="204"/>
    </font>
    <font>
      <sz val="16"/>
      <name val="Arial"/>
      <family val="2"/>
      <charset val="204"/>
    </font>
    <font>
      <b/>
      <sz val="17"/>
      <color indexed="10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7"/>
      <name val="Calibri"/>
      <family val="2"/>
      <charset val="204"/>
    </font>
    <font>
      <sz val="10.199999999999999"/>
      <name val="Arial"/>
      <family val="2"/>
      <charset val="204"/>
    </font>
    <font>
      <b/>
      <sz val="17"/>
      <color indexed="8"/>
      <name val="Arial"/>
      <family val="2"/>
      <charset val="204"/>
    </font>
    <font>
      <sz val="17"/>
      <color indexed="10"/>
      <name val="Arial"/>
      <family val="2"/>
      <charset val="204"/>
    </font>
    <font>
      <b/>
      <sz val="22"/>
      <color rgb="FFFF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0" fontId="2" fillId="2" borderId="0" xfId="0" applyFont="1" applyFill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10" fillId="0" borderId="0" xfId="0" applyFont="1"/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0" xfId="0" applyFont="1"/>
    <xf numFmtId="0" fontId="16" fillId="0" borderId="3" xfId="0" applyFont="1" applyBorder="1" applyAlignment="1">
      <alignment horizontal="left" vertical="top" wrapText="1"/>
    </xf>
    <xf numFmtId="3" fontId="16" fillId="0" borderId="2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16" fillId="0" borderId="3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vertical="top" wrapText="1"/>
    </xf>
    <xf numFmtId="0" fontId="20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top" wrapText="1"/>
    </xf>
    <xf numFmtId="0" fontId="17" fillId="3" borderId="0" xfId="0" applyFont="1" applyFill="1"/>
    <xf numFmtId="0" fontId="17" fillId="0" borderId="0" xfId="0" applyFont="1" applyAlignment="1">
      <alignment vertical="top"/>
    </xf>
    <xf numFmtId="0" fontId="20" fillId="0" borderId="2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0" xfId="0" applyFont="1"/>
    <xf numFmtId="0" fontId="20" fillId="5" borderId="2" xfId="0" applyFont="1" applyFill="1" applyBorder="1" applyAlignment="1">
      <alignment horizontal="center" vertical="center" wrapText="1"/>
    </xf>
    <xf numFmtId="3" fontId="16" fillId="5" borderId="2" xfId="0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3" fontId="16" fillId="0" borderId="7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17" fillId="0" borderId="9" xfId="0" applyFont="1" applyBorder="1" applyAlignment="1">
      <alignment vertical="top" wrapText="1"/>
    </xf>
    <xf numFmtId="0" fontId="16" fillId="0" borderId="2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left" vertical="top" wrapText="1"/>
    </xf>
    <xf numFmtId="165" fontId="10" fillId="0" borderId="0" xfId="0" applyNumberFormat="1" applyFont="1"/>
    <xf numFmtId="165" fontId="5" fillId="0" borderId="0" xfId="0" applyNumberFormat="1" applyFont="1"/>
    <xf numFmtId="165" fontId="3" fillId="2" borderId="0" xfId="0" applyNumberFormat="1" applyFont="1" applyFill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/>
    </xf>
    <xf numFmtId="0" fontId="0" fillId="0" borderId="6" xfId="0" applyBorder="1"/>
    <xf numFmtId="0" fontId="8" fillId="2" borderId="12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27" fillId="0" borderId="16" xfId="0" applyFont="1" applyBorder="1" applyAlignment="1">
      <alignment vertical="center"/>
    </xf>
    <xf numFmtId="0" fontId="27" fillId="0" borderId="11" xfId="0" applyFont="1" applyBorder="1" applyAlignment="1">
      <alignment horizontal="left" vertical="center"/>
    </xf>
    <xf numFmtId="0" fontId="17" fillId="0" borderId="16" xfId="0" applyFont="1" applyBorder="1" applyAlignment="1">
      <alignment vertical="center" wrapText="1"/>
    </xf>
    <xf numFmtId="0" fontId="8" fillId="2" borderId="13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left" vertical="top" wrapText="1"/>
    </xf>
    <xf numFmtId="0" fontId="18" fillId="0" borderId="16" xfId="0" applyFont="1" applyBorder="1" applyAlignment="1">
      <alignment wrapText="1"/>
    </xf>
    <xf numFmtId="0" fontId="17" fillId="0" borderId="11" xfId="0" applyFont="1" applyBorder="1" applyAlignment="1">
      <alignment horizontal="left" vertical="top" wrapText="1"/>
    </xf>
    <xf numFmtId="0" fontId="18" fillId="0" borderId="11" xfId="0" applyFont="1" applyBorder="1" applyAlignment="1">
      <alignment vertical="center" wrapText="1"/>
    </xf>
    <xf numFmtId="0" fontId="17" fillId="0" borderId="17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3" fillId="0" borderId="18" xfId="0" applyFont="1" applyBorder="1"/>
    <xf numFmtId="0" fontId="23" fillId="0" borderId="19" xfId="0" applyFont="1" applyBorder="1"/>
    <xf numFmtId="0" fontId="14" fillId="0" borderId="19" xfId="0" applyFont="1" applyBorder="1"/>
    <xf numFmtId="0" fontId="14" fillId="0" borderId="20" xfId="0" applyFont="1" applyBorder="1"/>
    <xf numFmtId="0" fontId="14" fillId="0" borderId="20" xfId="0" applyFont="1" applyBorder="1" applyAlignment="1">
      <alignment horizontal="center"/>
    </xf>
    <xf numFmtId="0" fontId="13" fillId="0" borderId="21" xfId="0" applyFont="1" applyBorder="1"/>
    <xf numFmtId="0" fontId="16" fillId="0" borderId="6" xfId="0" applyFont="1" applyBorder="1" applyAlignment="1">
      <alignment vertical="top" wrapText="1"/>
    </xf>
    <xf numFmtId="0" fontId="16" fillId="0" borderId="7" xfId="0" applyFont="1" applyBorder="1" applyAlignment="1">
      <alignment vertical="top"/>
    </xf>
    <xf numFmtId="0" fontId="16" fillId="0" borderId="2" xfId="0" applyFont="1" applyBorder="1" applyAlignment="1">
      <alignment vertical="top" wrapText="1"/>
    </xf>
    <xf numFmtId="16" fontId="16" fillId="0" borderId="2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wrapText="1"/>
    </xf>
    <xf numFmtId="0" fontId="17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center" vertical="center" wrapText="1"/>
    </xf>
    <xf numFmtId="0" fontId="20" fillId="5" borderId="22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166" fontId="16" fillId="2" borderId="2" xfId="1" applyNumberFormat="1" applyFont="1" applyFill="1" applyBorder="1" applyAlignment="1">
      <alignment horizontal="center" vertical="center" wrapText="1"/>
    </xf>
    <xf numFmtId="166" fontId="16" fillId="2" borderId="2" xfId="1" applyNumberFormat="1" applyFont="1" applyFill="1" applyBorder="1" applyAlignment="1">
      <alignment horizontal="center" vertical="top" wrapText="1"/>
    </xf>
    <xf numFmtId="166" fontId="16" fillId="2" borderId="1" xfId="1" applyNumberFormat="1" applyFont="1" applyFill="1" applyBorder="1" applyAlignment="1">
      <alignment horizontal="center" vertical="center" wrapText="1"/>
    </xf>
    <xf numFmtId="166" fontId="16" fillId="2" borderId="10" xfId="1" applyNumberFormat="1" applyFont="1" applyFill="1" applyBorder="1" applyAlignment="1">
      <alignment horizontal="center" vertical="center" wrapText="1"/>
    </xf>
    <xf numFmtId="166" fontId="16" fillId="2" borderId="8" xfId="1" applyNumberFormat="1" applyFont="1" applyFill="1" applyBorder="1" applyAlignment="1">
      <alignment horizontal="center" vertical="center" wrapText="1"/>
    </xf>
    <xf numFmtId="166" fontId="16" fillId="2" borderId="22" xfId="1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top" wrapText="1"/>
    </xf>
    <xf numFmtId="0" fontId="17" fillId="0" borderId="23" xfId="0" applyFont="1" applyBorder="1" applyAlignment="1">
      <alignment horizontal="left" vertical="center" wrapText="1"/>
    </xf>
    <xf numFmtId="0" fontId="17" fillId="0" borderId="16" xfId="0" applyFont="1" applyBorder="1" applyAlignment="1">
      <alignment wrapText="1"/>
    </xf>
    <xf numFmtId="166" fontId="16" fillId="6" borderId="2" xfId="1" applyNumberFormat="1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66" fontId="16" fillId="6" borderId="6" xfId="1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66" fontId="16" fillId="2" borderId="7" xfId="1" applyNumberFormat="1" applyFont="1" applyFill="1" applyBorder="1" applyAlignment="1">
      <alignment horizontal="center" vertical="center" wrapText="1"/>
    </xf>
    <xf numFmtId="166" fontId="16" fillId="2" borderId="9" xfId="1" applyNumberFormat="1" applyFont="1" applyFill="1" applyBorder="1" applyAlignment="1">
      <alignment horizontal="center" vertical="center" wrapText="1"/>
    </xf>
    <xf numFmtId="166" fontId="16" fillId="2" borderId="6" xfId="1" applyNumberFormat="1" applyFont="1" applyFill="1" applyBorder="1" applyAlignment="1">
      <alignment horizontal="center" vertical="center" wrapText="1"/>
    </xf>
    <xf numFmtId="166" fontId="16" fillId="2" borderId="2" xfId="1" applyNumberFormat="1" applyFont="1" applyFill="1" applyBorder="1" applyAlignment="1">
      <alignment horizontal="left" vertical="center" wrapText="1"/>
    </xf>
    <xf numFmtId="166" fontId="16" fillId="2" borderId="8" xfId="1" applyNumberFormat="1" applyFont="1" applyFill="1" applyBorder="1" applyAlignment="1">
      <alignment horizontal="center" vertical="top" wrapText="1"/>
    </xf>
    <xf numFmtId="166" fontId="16" fillId="2" borderId="2" xfId="1" applyNumberFormat="1" applyFont="1" applyFill="1" applyBorder="1" applyAlignment="1">
      <alignment horizontal="center" vertical="center"/>
    </xf>
    <xf numFmtId="166" fontId="33" fillId="2" borderId="1" xfId="1" applyNumberFormat="1" applyFont="1" applyFill="1" applyBorder="1" applyAlignment="1">
      <alignment horizontal="center" vertical="center" wrapText="1"/>
    </xf>
    <xf numFmtId="166" fontId="16" fillId="2" borderId="26" xfId="1" applyNumberFormat="1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center" wrapText="1"/>
    </xf>
    <xf numFmtId="166" fontId="16" fillId="6" borderId="7" xfId="1" applyNumberFormat="1" applyFont="1" applyFill="1" applyBorder="1" applyAlignment="1">
      <alignment horizontal="center" vertical="center" wrapText="1"/>
    </xf>
    <xf numFmtId="166" fontId="16" fillId="2" borderId="2" xfId="1" applyNumberFormat="1" applyFont="1" applyFill="1" applyBorder="1" applyAlignment="1">
      <alignment horizontal="right" vertical="center" wrapText="1"/>
    </xf>
    <xf numFmtId="0" fontId="17" fillId="0" borderId="28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2" fontId="20" fillId="7" borderId="2" xfId="0" applyNumberFormat="1" applyFont="1" applyFill="1" applyBorder="1" applyAlignment="1">
      <alignment horizontal="right" vertical="center" wrapText="1"/>
    </xf>
    <xf numFmtId="0" fontId="16" fillId="7" borderId="2" xfId="0" applyFont="1" applyFill="1" applyBorder="1" applyAlignment="1">
      <alignment horizontal="right" vertical="center" wrapText="1"/>
    </xf>
    <xf numFmtId="2" fontId="16" fillId="7" borderId="10" xfId="0" applyNumberFormat="1" applyFont="1" applyFill="1" applyBorder="1" applyAlignment="1">
      <alignment horizontal="right" vertical="center" wrapText="1"/>
    </xf>
    <xf numFmtId="2" fontId="16" fillId="7" borderId="2" xfId="0" applyNumberFormat="1" applyFont="1" applyFill="1" applyBorder="1" applyAlignment="1">
      <alignment horizontal="right" vertical="center" wrapText="1"/>
    </xf>
    <xf numFmtId="0" fontId="28" fillId="0" borderId="9" xfId="0" applyFont="1" applyBorder="1" applyAlignment="1">
      <alignment horizontal="center" vertical="top" wrapText="1"/>
    </xf>
    <xf numFmtId="3" fontId="16" fillId="0" borderId="9" xfId="0" applyNumberFormat="1" applyFont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left" vertical="top" wrapText="1"/>
    </xf>
    <xf numFmtId="0" fontId="16" fillId="5" borderId="2" xfId="0" applyFont="1" applyFill="1" applyBorder="1" applyAlignment="1">
      <alignment horizontal="center" vertical="center" wrapText="1"/>
    </xf>
    <xf numFmtId="166" fontId="16" fillId="5" borderId="2" xfId="1" applyNumberFormat="1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left" vertical="center" wrapText="1"/>
    </xf>
    <xf numFmtId="0" fontId="16" fillId="5" borderId="7" xfId="0" applyFont="1" applyFill="1" applyBorder="1" applyAlignment="1">
      <alignment horizontal="left" vertical="top" wrapText="1"/>
    </xf>
    <xf numFmtId="0" fontId="17" fillId="5" borderId="2" xfId="0" applyFont="1" applyFill="1" applyBorder="1" applyAlignment="1">
      <alignment horizontal="left" vertical="center" wrapText="1"/>
    </xf>
    <xf numFmtId="0" fontId="16" fillId="5" borderId="6" xfId="0" applyFont="1" applyFill="1" applyBorder="1" applyAlignment="1">
      <alignment horizontal="center" vertical="center" wrapText="1"/>
    </xf>
    <xf numFmtId="166" fontId="16" fillId="5" borderId="6" xfId="1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wrapText="1"/>
    </xf>
    <xf numFmtId="2" fontId="16" fillId="7" borderId="7" xfId="0" applyNumberFormat="1" applyFont="1" applyFill="1" applyBorder="1" applyAlignment="1">
      <alignment horizontal="right" vertical="center" wrapText="1"/>
    </xf>
    <xf numFmtId="2" fontId="16" fillId="7" borderId="9" xfId="0" applyNumberFormat="1" applyFont="1" applyFill="1" applyBorder="1" applyAlignment="1">
      <alignment horizontal="right" vertical="center" wrapText="1"/>
    </xf>
    <xf numFmtId="2" fontId="16" fillId="7" borderId="6" xfId="0" applyNumberFormat="1" applyFont="1" applyFill="1" applyBorder="1" applyAlignment="1">
      <alignment horizontal="right" vertical="center" wrapText="1"/>
    </xf>
    <xf numFmtId="0" fontId="16" fillId="5" borderId="4" xfId="0" applyFont="1" applyFill="1" applyBorder="1" applyAlignment="1">
      <alignment horizontal="left" vertical="top" wrapText="1"/>
    </xf>
    <xf numFmtId="0" fontId="2" fillId="0" borderId="0" xfId="0" applyFont="1"/>
    <xf numFmtId="0" fontId="16" fillId="6" borderId="2" xfId="0" applyFont="1" applyFill="1" applyBorder="1" applyAlignment="1">
      <alignment horizontal="center" vertical="center" wrapText="1"/>
    </xf>
    <xf numFmtId="2" fontId="16" fillId="7" borderId="10" xfId="0" applyNumberFormat="1" applyFont="1" applyFill="1" applyBorder="1" applyAlignment="1">
      <alignment horizontal="center" vertical="center" wrapText="1"/>
    </xf>
    <xf numFmtId="2" fontId="16" fillId="7" borderId="2" xfId="0" applyNumberFormat="1" applyFont="1" applyFill="1" applyBorder="1" applyAlignment="1">
      <alignment horizontal="center" vertical="center" wrapText="1"/>
    </xf>
    <xf numFmtId="2" fontId="20" fillId="7" borderId="2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7" fillId="0" borderId="10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7" fillId="0" borderId="9" xfId="0" applyFont="1" applyBorder="1" applyAlignment="1">
      <alignment horizontal="left" vertical="top" wrapText="1"/>
    </xf>
    <xf numFmtId="0" fontId="0" fillId="0" borderId="9" xfId="0" applyBorder="1"/>
    <xf numFmtId="0" fontId="0" fillId="0" borderId="6" xfId="0" applyBorder="1"/>
    <xf numFmtId="0" fontId="17" fillId="0" borderId="1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17" fillId="0" borderId="28" xfId="0" applyFont="1" applyBorder="1" applyAlignment="1">
      <alignment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left" vertical="center" wrapText="1"/>
    </xf>
    <xf numFmtId="0" fontId="17" fillId="5" borderId="14" xfId="0" applyFont="1" applyFill="1" applyBorder="1" applyAlignment="1">
      <alignment horizontal="left" vertical="top" wrapText="1"/>
    </xf>
    <xf numFmtId="0" fontId="17" fillId="5" borderId="15" xfId="0" applyFont="1" applyFill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6" fillId="0" borderId="7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6" fillId="5" borderId="7" xfId="0" applyFont="1" applyFill="1" applyBorder="1" applyAlignment="1">
      <alignment horizontal="left" vertical="top" wrapText="1"/>
    </xf>
    <xf numFmtId="0" fontId="16" fillId="5" borderId="9" xfId="0" applyFont="1" applyFill="1" applyBorder="1" applyAlignment="1">
      <alignment horizontal="left" vertical="top" wrapText="1"/>
    </xf>
    <xf numFmtId="0" fontId="16" fillId="5" borderId="6" xfId="0" applyFont="1" applyFill="1" applyBorder="1" applyAlignment="1">
      <alignment horizontal="left" vertical="top" wrapText="1"/>
    </xf>
    <xf numFmtId="0" fontId="17" fillId="0" borderId="1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5" xfId="0" applyBorder="1"/>
    <xf numFmtId="0" fontId="0" fillId="0" borderId="11" xfId="0" applyBorder="1"/>
    <xf numFmtId="3" fontId="16" fillId="0" borderId="6" xfId="0" applyNumberFormat="1" applyFont="1" applyBorder="1" applyAlignment="1">
      <alignment horizontal="center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3" fontId="16" fillId="0" borderId="9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3" fontId="16" fillId="0" borderId="2" xfId="0" applyNumberFormat="1" applyFont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9" xfId="0" applyFont="1" applyBorder="1"/>
    <xf numFmtId="0" fontId="18" fillId="0" borderId="6" xfId="0" applyFont="1" applyBorder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5" borderId="15" xfId="0" applyFill="1" applyBorder="1" applyAlignment="1">
      <alignment horizontal="left" vertical="top" wrapText="1"/>
    </xf>
    <xf numFmtId="0" fontId="0" fillId="0" borderId="17" xfId="0" applyBorder="1" applyAlignment="1">
      <alignment horizontal="left" vertical="center" wrapText="1"/>
    </xf>
    <xf numFmtId="0" fontId="17" fillId="5" borderId="6" xfId="0" applyFont="1" applyFill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0" fillId="0" borderId="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7" fillId="0" borderId="2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66" fontId="16" fillId="2" borderId="7" xfId="1" applyNumberFormat="1" applyFont="1" applyFill="1" applyBorder="1" applyAlignment="1">
      <alignment horizontal="center" vertical="center" wrapText="1"/>
    </xf>
    <xf numFmtId="166" fontId="16" fillId="2" borderId="9" xfId="1" applyNumberFormat="1" applyFont="1" applyFill="1" applyBorder="1" applyAlignment="1">
      <alignment horizontal="center" vertical="center" wrapText="1"/>
    </xf>
    <xf numFmtId="166" fontId="16" fillId="2" borderId="6" xfId="1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0" borderId="28" xfId="0" applyFont="1" applyBorder="1" applyAlignment="1">
      <alignment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28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top" wrapText="1"/>
    </xf>
    <xf numFmtId="0" fontId="17" fillId="0" borderId="28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left" vertical="center" wrapText="1"/>
    </xf>
    <xf numFmtId="0" fontId="17" fillId="0" borderId="10" xfId="0" applyFont="1" applyBorder="1" applyAlignment="1">
      <alignment vertical="top" wrapText="1"/>
    </xf>
    <xf numFmtId="0" fontId="17" fillId="0" borderId="28" xfId="0" applyFont="1" applyBorder="1" applyAlignment="1">
      <alignment vertical="top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wrapText="1"/>
    </xf>
    <xf numFmtId="0" fontId="3" fillId="2" borderId="10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167" fontId="16" fillId="6" borderId="7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wrapText="1"/>
    </xf>
    <xf numFmtId="0" fontId="17" fillId="0" borderId="28" xfId="0" applyFont="1" applyBorder="1" applyAlignment="1">
      <alignment horizontal="left" wrapText="1"/>
    </xf>
    <xf numFmtId="2" fontId="16" fillId="7" borderId="7" xfId="0" applyNumberFormat="1" applyFont="1" applyFill="1" applyBorder="1" applyAlignment="1">
      <alignment horizontal="right" vertical="center" wrapText="1"/>
    </xf>
    <xf numFmtId="2" fontId="16" fillId="7" borderId="9" xfId="0" applyNumberFormat="1" applyFont="1" applyFill="1" applyBorder="1" applyAlignment="1">
      <alignment horizontal="right" vertical="center" wrapText="1"/>
    </xf>
    <xf numFmtId="2" fontId="16" fillId="7" borderId="6" xfId="0" applyNumberFormat="1" applyFont="1" applyFill="1" applyBorder="1" applyAlignment="1">
      <alignment horizontal="right" vertical="center" wrapText="1"/>
    </xf>
    <xf numFmtId="0" fontId="17" fillId="0" borderId="10" xfId="0" applyFont="1" applyBorder="1" applyAlignment="1">
      <alignment horizontal="left" vertical="center"/>
    </xf>
    <xf numFmtId="0" fontId="17" fillId="0" borderId="28" xfId="0" applyFont="1" applyBorder="1" applyAlignment="1">
      <alignment horizontal="left" vertical="center"/>
    </xf>
    <xf numFmtId="3" fontId="16" fillId="0" borderId="14" xfId="0" applyNumberFormat="1" applyFont="1" applyBorder="1" applyAlignment="1">
      <alignment horizontal="center" vertical="center" wrapText="1"/>
    </xf>
    <xf numFmtId="3" fontId="16" fillId="0" borderId="15" xfId="0" applyNumberFormat="1" applyFont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3" fontId="17" fillId="0" borderId="10" xfId="0" applyNumberFormat="1" applyFont="1" applyBorder="1" applyAlignment="1">
      <alignment horizontal="left" vertical="center" wrapText="1"/>
    </xf>
    <xf numFmtId="3" fontId="17" fillId="0" borderId="28" xfId="0" applyNumberFormat="1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6" fillId="0" borderId="2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3" fillId="2" borderId="10" xfId="0" applyFont="1" applyFill="1" applyBorder="1" applyAlignment="1">
      <alignment horizontal="center" vertical="justify" wrapText="1"/>
    </xf>
    <xf numFmtId="0" fontId="3" fillId="2" borderId="29" xfId="0" applyFont="1" applyFill="1" applyBorder="1" applyAlignment="1">
      <alignment horizontal="center" vertical="justify" wrapText="1"/>
    </xf>
    <xf numFmtId="0" fontId="3" fillId="2" borderId="28" xfId="0" applyFont="1" applyFill="1" applyBorder="1" applyAlignment="1">
      <alignment horizontal="center" vertical="justify" wrapText="1"/>
    </xf>
    <xf numFmtId="0" fontId="17" fillId="0" borderId="6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73</xdr:row>
      <xdr:rowOff>0</xdr:rowOff>
    </xdr:from>
    <xdr:to>
      <xdr:col>3</xdr:col>
      <xdr:colOff>0</xdr:colOff>
      <xdr:row>73</xdr:row>
      <xdr:rowOff>0</xdr:rowOff>
    </xdr:to>
    <xdr:sp macro="" textlink="">
      <xdr:nvSpPr>
        <xdr:cNvPr id="10856" name="Line 1">
          <a:extLst>
            <a:ext uri="{FF2B5EF4-FFF2-40B4-BE49-F238E27FC236}">
              <a16:creationId xmlns:a16="http://schemas.microsoft.com/office/drawing/2014/main" id="{80439DF9-B5E2-4239-A7D3-E1FBB426F2AB}"/>
            </a:ext>
          </a:extLst>
        </xdr:cNvPr>
        <xdr:cNvSpPr>
          <a:spLocks noChangeShapeType="1"/>
        </xdr:cNvSpPr>
      </xdr:nvSpPr>
      <xdr:spPr bwMode="auto">
        <a:xfrm>
          <a:off x="5915025" y="2268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73</xdr:row>
      <xdr:rowOff>0</xdr:rowOff>
    </xdr:from>
    <xdr:to>
      <xdr:col>7</xdr:col>
      <xdr:colOff>0</xdr:colOff>
      <xdr:row>73</xdr:row>
      <xdr:rowOff>0</xdr:rowOff>
    </xdr:to>
    <xdr:sp macro="" textlink="">
      <xdr:nvSpPr>
        <xdr:cNvPr id="10857" name="Line 2">
          <a:extLst>
            <a:ext uri="{FF2B5EF4-FFF2-40B4-BE49-F238E27FC236}">
              <a16:creationId xmlns:a16="http://schemas.microsoft.com/office/drawing/2014/main" id="{285CCA58-D40F-4186-06EB-377D62AA6936}"/>
            </a:ext>
          </a:extLst>
        </xdr:cNvPr>
        <xdr:cNvSpPr>
          <a:spLocks noChangeShapeType="1"/>
        </xdr:cNvSpPr>
      </xdr:nvSpPr>
      <xdr:spPr bwMode="auto">
        <a:xfrm>
          <a:off x="24555450" y="2268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73</xdr:row>
      <xdr:rowOff>0</xdr:rowOff>
    </xdr:from>
    <xdr:to>
      <xdr:col>7</xdr:col>
      <xdr:colOff>0</xdr:colOff>
      <xdr:row>73</xdr:row>
      <xdr:rowOff>0</xdr:rowOff>
    </xdr:to>
    <xdr:sp macro="" textlink="">
      <xdr:nvSpPr>
        <xdr:cNvPr id="10858" name="Line 3">
          <a:extLst>
            <a:ext uri="{FF2B5EF4-FFF2-40B4-BE49-F238E27FC236}">
              <a16:creationId xmlns:a16="http://schemas.microsoft.com/office/drawing/2014/main" id="{1A74091A-EBBD-3C27-13DA-74EB1D44BB17}"/>
            </a:ext>
          </a:extLst>
        </xdr:cNvPr>
        <xdr:cNvSpPr>
          <a:spLocks noChangeShapeType="1"/>
        </xdr:cNvSpPr>
      </xdr:nvSpPr>
      <xdr:spPr bwMode="auto">
        <a:xfrm>
          <a:off x="24555450" y="2268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73</xdr:row>
      <xdr:rowOff>0</xdr:rowOff>
    </xdr:from>
    <xdr:to>
      <xdr:col>7</xdr:col>
      <xdr:colOff>0</xdr:colOff>
      <xdr:row>73</xdr:row>
      <xdr:rowOff>0</xdr:rowOff>
    </xdr:to>
    <xdr:sp macro="" textlink="">
      <xdr:nvSpPr>
        <xdr:cNvPr id="10859" name="Line 4">
          <a:extLst>
            <a:ext uri="{FF2B5EF4-FFF2-40B4-BE49-F238E27FC236}">
              <a16:creationId xmlns:a16="http://schemas.microsoft.com/office/drawing/2014/main" id="{9F1E3CBA-FF1D-4BFF-0AA4-271284B0EEE1}"/>
            </a:ext>
          </a:extLst>
        </xdr:cNvPr>
        <xdr:cNvSpPr>
          <a:spLocks noChangeShapeType="1"/>
        </xdr:cNvSpPr>
      </xdr:nvSpPr>
      <xdr:spPr bwMode="auto">
        <a:xfrm>
          <a:off x="24555450" y="2268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73</xdr:row>
      <xdr:rowOff>0</xdr:rowOff>
    </xdr:from>
    <xdr:to>
      <xdr:col>7</xdr:col>
      <xdr:colOff>0</xdr:colOff>
      <xdr:row>73</xdr:row>
      <xdr:rowOff>0</xdr:rowOff>
    </xdr:to>
    <xdr:sp macro="" textlink="">
      <xdr:nvSpPr>
        <xdr:cNvPr id="10860" name="Line 5">
          <a:extLst>
            <a:ext uri="{FF2B5EF4-FFF2-40B4-BE49-F238E27FC236}">
              <a16:creationId xmlns:a16="http://schemas.microsoft.com/office/drawing/2014/main" id="{1648A3AC-DE17-B70B-6983-9541D35DE0E0}"/>
            </a:ext>
          </a:extLst>
        </xdr:cNvPr>
        <xdr:cNvSpPr>
          <a:spLocks noChangeShapeType="1"/>
        </xdr:cNvSpPr>
      </xdr:nvSpPr>
      <xdr:spPr bwMode="auto">
        <a:xfrm>
          <a:off x="24555450" y="2268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73</xdr:row>
      <xdr:rowOff>0</xdr:rowOff>
    </xdr:from>
    <xdr:to>
      <xdr:col>7</xdr:col>
      <xdr:colOff>0</xdr:colOff>
      <xdr:row>73</xdr:row>
      <xdr:rowOff>0</xdr:rowOff>
    </xdr:to>
    <xdr:sp macro="" textlink="">
      <xdr:nvSpPr>
        <xdr:cNvPr id="10861" name="Line 6">
          <a:extLst>
            <a:ext uri="{FF2B5EF4-FFF2-40B4-BE49-F238E27FC236}">
              <a16:creationId xmlns:a16="http://schemas.microsoft.com/office/drawing/2014/main" id="{8B3FFC5B-687B-6C0E-419F-9B6B319CCD40}"/>
            </a:ext>
          </a:extLst>
        </xdr:cNvPr>
        <xdr:cNvSpPr>
          <a:spLocks noChangeShapeType="1"/>
        </xdr:cNvSpPr>
      </xdr:nvSpPr>
      <xdr:spPr bwMode="auto">
        <a:xfrm>
          <a:off x="24555450" y="2268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73</xdr:row>
      <xdr:rowOff>0</xdr:rowOff>
    </xdr:from>
    <xdr:to>
      <xdr:col>3</xdr:col>
      <xdr:colOff>0</xdr:colOff>
      <xdr:row>73</xdr:row>
      <xdr:rowOff>0</xdr:rowOff>
    </xdr:to>
    <xdr:sp macro="" textlink="">
      <xdr:nvSpPr>
        <xdr:cNvPr id="10862" name="Line 7">
          <a:extLst>
            <a:ext uri="{FF2B5EF4-FFF2-40B4-BE49-F238E27FC236}">
              <a16:creationId xmlns:a16="http://schemas.microsoft.com/office/drawing/2014/main" id="{CF4EEB6A-690B-BDC6-0820-E36E83084CC6}"/>
            </a:ext>
          </a:extLst>
        </xdr:cNvPr>
        <xdr:cNvSpPr>
          <a:spLocks noChangeShapeType="1"/>
        </xdr:cNvSpPr>
      </xdr:nvSpPr>
      <xdr:spPr bwMode="auto">
        <a:xfrm>
          <a:off x="5915025" y="2268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73</xdr:row>
      <xdr:rowOff>0</xdr:rowOff>
    </xdr:from>
    <xdr:to>
      <xdr:col>7</xdr:col>
      <xdr:colOff>0</xdr:colOff>
      <xdr:row>73</xdr:row>
      <xdr:rowOff>0</xdr:rowOff>
    </xdr:to>
    <xdr:sp macro="" textlink="">
      <xdr:nvSpPr>
        <xdr:cNvPr id="10863" name="Line 8">
          <a:extLst>
            <a:ext uri="{FF2B5EF4-FFF2-40B4-BE49-F238E27FC236}">
              <a16:creationId xmlns:a16="http://schemas.microsoft.com/office/drawing/2014/main" id="{5CA93D49-CC9A-1692-AA46-CC1EE36F0623}"/>
            </a:ext>
          </a:extLst>
        </xdr:cNvPr>
        <xdr:cNvSpPr>
          <a:spLocks noChangeShapeType="1"/>
        </xdr:cNvSpPr>
      </xdr:nvSpPr>
      <xdr:spPr bwMode="auto">
        <a:xfrm>
          <a:off x="24555450" y="2268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73</xdr:row>
      <xdr:rowOff>0</xdr:rowOff>
    </xdr:from>
    <xdr:to>
      <xdr:col>7</xdr:col>
      <xdr:colOff>0</xdr:colOff>
      <xdr:row>73</xdr:row>
      <xdr:rowOff>0</xdr:rowOff>
    </xdr:to>
    <xdr:sp macro="" textlink="">
      <xdr:nvSpPr>
        <xdr:cNvPr id="10864" name="Line 9">
          <a:extLst>
            <a:ext uri="{FF2B5EF4-FFF2-40B4-BE49-F238E27FC236}">
              <a16:creationId xmlns:a16="http://schemas.microsoft.com/office/drawing/2014/main" id="{3B568FE3-2892-AD5E-E94D-2391D76746B0}"/>
            </a:ext>
          </a:extLst>
        </xdr:cNvPr>
        <xdr:cNvSpPr>
          <a:spLocks noChangeShapeType="1"/>
        </xdr:cNvSpPr>
      </xdr:nvSpPr>
      <xdr:spPr bwMode="auto">
        <a:xfrm>
          <a:off x="24555450" y="2268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73</xdr:row>
      <xdr:rowOff>0</xdr:rowOff>
    </xdr:from>
    <xdr:to>
      <xdr:col>3</xdr:col>
      <xdr:colOff>0</xdr:colOff>
      <xdr:row>73</xdr:row>
      <xdr:rowOff>0</xdr:rowOff>
    </xdr:to>
    <xdr:sp macro="" textlink="">
      <xdr:nvSpPr>
        <xdr:cNvPr id="10865" name="Line 10">
          <a:extLst>
            <a:ext uri="{FF2B5EF4-FFF2-40B4-BE49-F238E27FC236}">
              <a16:creationId xmlns:a16="http://schemas.microsoft.com/office/drawing/2014/main" id="{83928666-665F-C15A-CD19-01D44EA2FEA7}"/>
            </a:ext>
          </a:extLst>
        </xdr:cNvPr>
        <xdr:cNvSpPr>
          <a:spLocks noChangeShapeType="1"/>
        </xdr:cNvSpPr>
      </xdr:nvSpPr>
      <xdr:spPr bwMode="auto">
        <a:xfrm>
          <a:off x="5915025" y="2268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73</xdr:row>
      <xdr:rowOff>0</xdr:rowOff>
    </xdr:from>
    <xdr:to>
      <xdr:col>7</xdr:col>
      <xdr:colOff>0</xdr:colOff>
      <xdr:row>73</xdr:row>
      <xdr:rowOff>0</xdr:rowOff>
    </xdr:to>
    <xdr:sp macro="" textlink="">
      <xdr:nvSpPr>
        <xdr:cNvPr id="10866" name="Line 11">
          <a:extLst>
            <a:ext uri="{FF2B5EF4-FFF2-40B4-BE49-F238E27FC236}">
              <a16:creationId xmlns:a16="http://schemas.microsoft.com/office/drawing/2014/main" id="{7235011D-9993-4993-59CB-25D648E39131}"/>
            </a:ext>
          </a:extLst>
        </xdr:cNvPr>
        <xdr:cNvSpPr>
          <a:spLocks noChangeShapeType="1"/>
        </xdr:cNvSpPr>
      </xdr:nvSpPr>
      <xdr:spPr bwMode="auto">
        <a:xfrm>
          <a:off x="24555450" y="2268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73</xdr:row>
      <xdr:rowOff>0</xdr:rowOff>
    </xdr:from>
    <xdr:to>
      <xdr:col>7</xdr:col>
      <xdr:colOff>0</xdr:colOff>
      <xdr:row>73</xdr:row>
      <xdr:rowOff>0</xdr:rowOff>
    </xdr:to>
    <xdr:sp macro="" textlink="">
      <xdr:nvSpPr>
        <xdr:cNvPr id="10867" name="Line 12">
          <a:extLst>
            <a:ext uri="{FF2B5EF4-FFF2-40B4-BE49-F238E27FC236}">
              <a16:creationId xmlns:a16="http://schemas.microsoft.com/office/drawing/2014/main" id="{80AC204E-62F6-0DCA-E74B-9E8CBF5756FD}"/>
            </a:ext>
          </a:extLst>
        </xdr:cNvPr>
        <xdr:cNvSpPr>
          <a:spLocks noChangeShapeType="1"/>
        </xdr:cNvSpPr>
      </xdr:nvSpPr>
      <xdr:spPr bwMode="auto">
        <a:xfrm>
          <a:off x="24555450" y="2268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73</xdr:row>
      <xdr:rowOff>0</xdr:rowOff>
    </xdr:from>
    <xdr:to>
      <xdr:col>7</xdr:col>
      <xdr:colOff>0</xdr:colOff>
      <xdr:row>73</xdr:row>
      <xdr:rowOff>0</xdr:rowOff>
    </xdr:to>
    <xdr:sp macro="" textlink="">
      <xdr:nvSpPr>
        <xdr:cNvPr id="10868" name="Line 13">
          <a:extLst>
            <a:ext uri="{FF2B5EF4-FFF2-40B4-BE49-F238E27FC236}">
              <a16:creationId xmlns:a16="http://schemas.microsoft.com/office/drawing/2014/main" id="{CAD3CD43-0870-0B2F-9BD1-00FC219CA1E8}"/>
            </a:ext>
          </a:extLst>
        </xdr:cNvPr>
        <xdr:cNvSpPr>
          <a:spLocks noChangeShapeType="1"/>
        </xdr:cNvSpPr>
      </xdr:nvSpPr>
      <xdr:spPr bwMode="auto">
        <a:xfrm>
          <a:off x="24555450" y="2268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73</xdr:row>
      <xdr:rowOff>0</xdr:rowOff>
    </xdr:from>
    <xdr:to>
      <xdr:col>3</xdr:col>
      <xdr:colOff>0</xdr:colOff>
      <xdr:row>73</xdr:row>
      <xdr:rowOff>0</xdr:rowOff>
    </xdr:to>
    <xdr:sp macro="" textlink="">
      <xdr:nvSpPr>
        <xdr:cNvPr id="10869" name="Line 14">
          <a:extLst>
            <a:ext uri="{FF2B5EF4-FFF2-40B4-BE49-F238E27FC236}">
              <a16:creationId xmlns:a16="http://schemas.microsoft.com/office/drawing/2014/main" id="{00508123-310F-6268-8B66-8D20BECA80EB}"/>
            </a:ext>
          </a:extLst>
        </xdr:cNvPr>
        <xdr:cNvSpPr>
          <a:spLocks noChangeShapeType="1"/>
        </xdr:cNvSpPr>
      </xdr:nvSpPr>
      <xdr:spPr bwMode="auto">
        <a:xfrm>
          <a:off x="5915025" y="2268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73</xdr:row>
      <xdr:rowOff>0</xdr:rowOff>
    </xdr:from>
    <xdr:to>
      <xdr:col>3</xdr:col>
      <xdr:colOff>0</xdr:colOff>
      <xdr:row>73</xdr:row>
      <xdr:rowOff>0</xdr:rowOff>
    </xdr:to>
    <xdr:sp macro="" textlink="">
      <xdr:nvSpPr>
        <xdr:cNvPr id="10870" name="Line 15">
          <a:extLst>
            <a:ext uri="{FF2B5EF4-FFF2-40B4-BE49-F238E27FC236}">
              <a16:creationId xmlns:a16="http://schemas.microsoft.com/office/drawing/2014/main" id="{D2883756-8FA8-C55F-FE01-ED8775D1F1EE}"/>
            </a:ext>
          </a:extLst>
        </xdr:cNvPr>
        <xdr:cNvSpPr>
          <a:spLocks noChangeShapeType="1"/>
        </xdr:cNvSpPr>
      </xdr:nvSpPr>
      <xdr:spPr bwMode="auto">
        <a:xfrm>
          <a:off x="5915025" y="2268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73</xdr:row>
      <xdr:rowOff>0</xdr:rowOff>
    </xdr:from>
    <xdr:to>
      <xdr:col>3</xdr:col>
      <xdr:colOff>0</xdr:colOff>
      <xdr:row>73</xdr:row>
      <xdr:rowOff>0</xdr:rowOff>
    </xdr:to>
    <xdr:sp macro="" textlink="">
      <xdr:nvSpPr>
        <xdr:cNvPr id="10871" name="Line 16">
          <a:extLst>
            <a:ext uri="{FF2B5EF4-FFF2-40B4-BE49-F238E27FC236}">
              <a16:creationId xmlns:a16="http://schemas.microsoft.com/office/drawing/2014/main" id="{E02DBF7A-D3A8-6B52-6A94-7F8D59729A63}"/>
            </a:ext>
          </a:extLst>
        </xdr:cNvPr>
        <xdr:cNvSpPr>
          <a:spLocks noChangeShapeType="1"/>
        </xdr:cNvSpPr>
      </xdr:nvSpPr>
      <xdr:spPr bwMode="auto">
        <a:xfrm>
          <a:off x="5915025" y="2268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73</xdr:row>
      <xdr:rowOff>0</xdr:rowOff>
    </xdr:from>
    <xdr:to>
      <xdr:col>3</xdr:col>
      <xdr:colOff>0</xdr:colOff>
      <xdr:row>73</xdr:row>
      <xdr:rowOff>0</xdr:rowOff>
    </xdr:to>
    <xdr:sp macro="" textlink="">
      <xdr:nvSpPr>
        <xdr:cNvPr id="10872" name="Line 17">
          <a:extLst>
            <a:ext uri="{FF2B5EF4-FFF2-40B4-BE49-F238E27FC236}">
              <a16:creationId xmlns:a16="http://schemas.microsoft.com/office/drawing/2014/main" id="{E003914C-80D5-A403-3735-D2C190C12B95}"/>
            </a:ext>
          </a:extLst>
        </xdr:cNvPr>
        <xdr:cNvSpPr>
          <a:spLocks noChangeShapeType="1"/>
        </xdr:cNvSpPr>
      </xdr:nvSpPr>
      <xdr:spPr bwMode="auto">
        <a:xfrm>
          <a:off x="5915025" y="2268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180</xdr:row>
      <xdr:rowOff>0</xdr:rowOff>
    </xdr:from>
    <xdr:to>
      <xdr:col>7</xdr:col>
      <xdr:colOff>0</xdr:colOff>
      <xdr:row>180</xdr:row>
      <xdr:rowOff>0</xdr:rowOff>
    </xdr:to>
    <xdr:sp macro="" textlink="">
      <xdr:nvSpPr>
        <xdr:cNvPr id="10873" name="Line 18">
          <a:extLst>
            <a:ext uri="{FF2B5EF4-FFF2-40B4-BE49-F238E27FC236}">
              <a16:creationId xmlns:a16="http://schemas.microsoft.com/office/drawing/2014/main" id="{3FBAB4FE-A8B9-1273-0F44-24FD30F5E344}"/>
            </a:ext>
          </a:extLst>
        </xdr:cNvPr>
        <xdr:cNvSpPr>
          <a:spLocks noChangeShapeType="1"/>
        </xdr:cNvSpPr>
      </xdr:nvSpPr>
      <xdr:spPr bwMode="auto">
        <a:xfrm>
          <a:off x="24555450" y="54940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180</xdr:row>
      <xdr:rowOff>0</xdr:rowOff>
    </xdr:from>
    <xdr:to>
      <xdr:col>7</xdr:col>
      <xdr:colOff>0</xdr:colOff>
      <xdr:row>180</xdr:row>
      <xdr:rowOff>0</xdr:rowOff>
    </xdr:to>
    <xdr:sp macro="" textlink="">
      <xdr:nvSpPr>
        <xdr:cNvPr id="10874" name="Line 19">
          <a:extLst>
            <a:ext uri="{FF2B5EF4-FFF2-40B4-BE49-F238E27FC236}">
              <a16:creationId xmlns:a16="http://schemas.microsoft.com/office/drawing/2014/main" id="{359E2AF9-7E3B-5D98-0532-EEDB1D018DA1}"/>
            </a:ext>
          </a:extLst>
        </xdr:cNvPr>
        <xdr:cNvSpPr>
          <a:spLocks noChangeShapeType="1"/>
        </xdr:cNvSpPr>
      </xdr:nvSpPr>
      <xdr:spPr bwMode="auto">
        <a:xfrm>
          <a:off x="24555450" y="54940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180</xdr:row>
      <xdr:rowOff>0</xdr:rowOff>
    </xdr:from>
    <xdr:to>
      <xdr:col>7</xdr:col>
      <xdr:colOff>0</xdr:colOff>
      <xdr:row>180</xdr:row>
      <xdr:rowOff>0</xdr:rowOff>
    </xdr:to>
    <xdr:sp macro="" textlink="">
      <xdr:nvSpPr>
        <xdr:cNvPr id="10875" name="Line 20">
          <a:extLst>
            <a:ext uri="{FF2B5EF4-FFF2-40B4-BE49-F238E27FC236}">
              <a16:creationId xmlns:a16="http://schemas.microsoft.com/office/drawing/2014/main" id="{E2E3F842-392B-12D7-5081-6F538C793C92}"/>
            </a:ext>
          </a:extLst>
        </xdr:cNvPr>
        <xdr:cNvSpPr>
          <a:spLocks noChangeShapeType="1"/>
        </xdr:cNvSpPr>
      </xdr:nvSpPr>
      <xdr:spPr bwMode="auto">
        <a:xfrm>
          <a:off x="24555450" y="54940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180</xdr:row>
      <xdr:rowOff>0</xdr:rowOff>
    </xdr:from>
    <xdr:to>
      <xdr:col>7</xdr:col>
      <xdr:colOff>0</xdr:colOff>
      <xdr:row>180</xdr:row>
      <xdr:rowOff>0</xdr:rowOff>
    </xdr:to>
    <xdr:sp macro="" textlink="">
      <xdr:nvSpPr>
        <xdr:cNvPr id="10876" name="Line 21">
          <a:extLst>
            <a:ext uri="{FF2B5EF4-FFF2-40B4-BE49-F238E27FC236}">
              <a16:creationId xmlns:a16="http://schemas.microsoft.com/office/drawing/2014/main" id="{D07865B6-1958-D8C0-9B87-57FD4C1A3DE4}"/>
            </a:ext>
          </a:extLst>
        </xdr:cNvPr>
        <xdr:cNvSpPr>
          <a:spLocks noChangeShapeType="1"/>
        </xdr:cNvSpPr>
      </xdr:nvSpPr>
      <xdr:spPr bwMode="auto">
        <a:xfrm>
          <a:off x="24555450" y="54940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180</xdr:row>
      <xdr:rowOff>0</xdr:rowOff>
    </xdr:from>
    <xdr:to>
      <xdr:col>3</xdr:col>
      <xdr:colOff>0</xdr:colOff>
      <xdr:row>180</xdr:row>
      <xdr:rowOff>0</xdr:rowOff>
    </xdr:to>
    <xdr:sp macro="" textlink="">
      <xdr:nvSpPr>
        <xdr:cNvPr id="10877" name="Line 22">
          <a:extLst>
            <a:ext uri="{FF2B5EF4-FFF2-40B4-BE49-F238E27FC236}">
              <a16:creationId xmlns:a16="http://schemas.microsoft.com/office/drawing/2014/main" id="{5CF738E8-5BC3-E105-DAAA-A296A582C4A8}"/>
            </a:ext>
          </a:extLst>
        </xdr:cNvPr>
        <xdr:cNvSpPr>
          <a:spLocks noChangeShapeType="1"/>
        </xdr:cNvSpPr>
      </xdr:nvSpPr>
      <xdr:spPr bwMode="auto">
        <a:xfrm>
          <a:off x="5915025" y="54940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180</xdr:row>
      <xdr:rowOff>0</xdr:rowOff>
    </xdr:from>
    <xdr:to>
      <xdr:col>7</xdr:col>
      <xdr:colOff>0</xdr:colOff>
      <xdr:row>180</xdr:row>
      <xdr:rowOff>0</xdr:rowOff>
    </xdr:to>
    <xdr:sp macro="" textlink="">
      <xdr:nvSpPr>
        <xdr:cNvPr id="10878" name="Line 23">
          <a:extLst>
            <a:ext uri="{FF2B5EF4-FFF2-40B4-BE49-F238E27FC236}">
              <a16:creationId xmlns:a16="http://schemas.microsoft.com/office/drawing/2014/main" id="{1F70FAAE-1844-6F72-5590-853610626A4F}"/>
            </a:ext>
          </a:extLst>
        </xdr:cNvPr>
        <xdr:cNvSpPr>
          <a:spLocks noChangeShapeType="1"/>
        </xdr:cNvSpPr>
      </xdr:nvSpPr>
      <xdr:spPr bwMode="auto">
        <a:xfrm>
          <a:off x="24555450" y="54940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180</xdr:row>
      <xdr:rowOff>0</xdr:rowOff>
    </xdr:from>
    <xdr:to>
      <xdr:col>7</xdr:col>
      <xdr:colOff>0</xdr:colOff>
      <xdr:row>180</xdr:row>
      <xdr:rowOff>0</xdr:rowOff>
    </xdr:to>
    <xdr:sp macro="" textlink="">
      <xdr:nvSpPr>
        <xdr:cNvPr id="10879" name="Line 24">
          <a:extLst>
            <a:ext uri="{FF2B5EF4-FFF2-40B4-BE49-F238E27FC236}">
              <a16:creationId xmlns:a16="http://schemas.microsoft.com/office/drawing/2014/main" id="{3199CB0F-AA5C-9740-93B0-2ABC7FA1F3E5}"/>
            </a:ext>
          </a:extLst>
        </xdr:cNvPr>
        <xdr:cNvSpPr>
          <a:spLocks noChangeShapeType="1"/>
        </xdr:cNvSpPr>
      </xdr:nvSpPr>
      <xdr:spPr bwMode="auto">
        <a:xfrm>
          <a:off x="24555450" y="54940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180</xdr:row>
      <xdr:rowOff>0</xdr:rowOff>
    </xdr:from>
    <xdr:to>
      <xdr:col>7</xdr:col>
      <xdr:colOff>0</xdr:colOff>
      <xdr:row>180</xdr:row>
      <xdr:rowOff>0</xdr:rowOff>
    </xdr:to>
    <xdr:sp macro="" textlink="">
      <xdr:nvSpPr>
        <xdr:cNvPr id="10880" name="Line 25">
          <a:extLst>
            <a:ext uri="{FF2B5EF4-FFF2-40B4-BE49-F238E27FC236}">
              <a16:creationId xmlns:a16="http://schemas.microsoft.com/office/drawing/2014/main" id="{966F4C95-F352-1A14-838D-CF9FB18DD541}"/>
            </a:ext>
          </a:extLst>
        </xdr:cNvPr>
        <xdr:cNvSpPr>
          <a:spLocks noChangeShapeType="1"/>
        </xdr:cNvSpPr>
      </xdr:nvSpPr>
      <xdr:spPr bwMode="auto">
        <a:xfrm>
          <a:off x="24555450" y="54940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180</xdr:row>
      <xdr:rowOff>0</xdr:rowOff>
    </xdr:from>
    <xdr:to>
      <xdr:col>3</xdr:col>
      <xdr:colOff>0</xdr:colOff>
      <xdr:row>180</xdr:row>
      <xdr:rowOff>0</xdr:rowOff>
    </xdr:to>
    <xdr:sp macro="" textlink="">
      <xdr:nvSpPr>
        <xdr:cNvPr id="10881" name="Line 26">
          <a:extLst>
            <a:ext uri="{FF2B5EF4-FFF2-40B4-BE49-F238E27FC236}">
              <a16:creationId xmlns:a16="http://schemas.microsoft.com/office/drawing/2014/main" id="{5643DEC0-79F2-A0C5-3C72-826896DDEFD3}"/>
            </a:ext>
          </a:extLst>
        </xdr:cNvPr>
        <xdr:cNvSpPr>
          <a:spLocks noChangeShapeType="1"/>
        </xdr:cNvSpPr>
      </xdr:nvSpPr>
      <xdr:spPr bwMode="auto">
        <a:xfrm>
          <a:off x="5915025" y="54940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180</xdr:row>
      <xdr:rowOff>0</xdr:rowOff>
    </xdr:from>
    <xdr:to>
      <xdr:col>3</xdr:col>
      <xdr:colOff>0</xdr:colOff>
      <xdr:row>180</xdr:row>
      <xdr:rowOff>0</xdr:rowOff>
    </xdr:to>
    <xdr:sp macro="" textlink="">
      <xdr:nvSpPr>
        <xdr:cNvPr id="10882" name="Line 27">
          <a:extLst>
            <a:ext uri="{FF2B5EF4-FFF2-40B4-BE49-F238E27FC236}">
              <a16:creationId xmlns:a16="http://schemas.microsoft.com/office/drawing/2014/main" id="{CA11871D-25B5-C4F0-F857-6DBFCE4BE3E2}"/>
            </a:ext>
          </a:extLst>
        </xdr:cNvPr>
        <xdr:cNvSpPr>
          <a:spLocks noChangeShapeType="1"/>
        </xdr:cNvSpPr>
      </xdr:nvSpPr>
      <xdr:spPr bwMode="auto">
        <a:xfrm>
          <a:off x="5915025" y="54940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180</xdr:row>
      <xdr:rowOff>0</xdr:rowOff>
    </xdr:from>
    <xdr:to>
      <xdr:col>3</xdr:col>
      <xdr:colOff>0</xdr:colOff>
      <xdr:row>180</xdr:row>
      <xdr:rowOff>0</xdr:rowOff>
    </xdr:to>
    <xdr:sp macro="" textlink="">
      <xdr:nvSpPr>
        <xdr:cNvPr id="10883" name="Line 28">
          <a:extLst>
            <a:ext uri="{FF2B5EF4-FFF2-40B4-BE49-F238E27FC236}">
              <a16:creationId xmlns:a16="http://schemas.microsoft.com/office/drawing/2014/main" id="{F7060B51-4018-2C56-DB77-5F95EDC6B691}"/>
            </a:ext>
          </a:extLst>
        </xdr:cNvPr>
        <xdr:cNvSpPr>
          <a:spLocks noChangeShapeType="1"/>
        </xdr:cNvSpPr>
      </xdr:nvSpPr>
      <xdr:spPr bwMode="auto">
        <a:xfrm>
          <a:off x="5915025" y="54940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180</xdr:row>
      <xdr:rowOff>0</xdr:rowOff>
    </xdr:from>
    <xdr:to>
      <xdr:col>3</xdr:col>
      <xdr:colOff>0</xdr:colOff>
      <xdr:row>180</xdr:row>
      <xdr:rowOff>0</xdr:rowOff>
    </xdr:to>
    <xdr:sp macro="" textlink="">
      <xdr:nvSpPr>
        <xdr:cNvPr id="10884" name="Line 29">
          <a:extLst>
            <a:ext uri="{FF2B5EF4-FFF2-40B4-BE49-F238E27FC236}">
              <a16:creationId xmlns:a16="http://schemas.microsoft.com/office/drawing/2014/main" id="{142CDA01-3D04-D7C1-4428-998D922D27A4}"/>
            </a:ext>
          </a:extLst>
        </xdr:cNvPr>
        <xdr:cNvSpPr>
          <a:spLocks noChangeShapeType="1"/>
        </xdr:cNvSpPr>
      </xdr:nvSpPr>
      <xdr:spPr bwMode="auto">
        <a:xfrm>
          <a:off x="5915025" y="54940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206</xdr:row>
      <xdr:rowOff>0</xdr:rowOff>
    </xdr:from>
    <xdr:to>
      <xdr:col>3</xdr:col>
      <xdr:colOff>0</xdr:colOff>
      <xdr:row>206</xdr:row>
      <xdr:rowOff>0</xdr:rowOff>
    </xdr:to>
    <xdr:sp macro="" textlink="">
      <xdr:nvSpPr>
        <xdr:cNvPr id="10885" name="Line 30">
          <a:extLst>
            <a:ext uri="{FF2B5EF4-FFF2-40B4-BE49-F238E27FC236}">
              <a16:creationId xmlns:a16="http://schemas.microsoft.com/office/drawing/2014/main" id="{3DB31D30-ADA3-00BF-EB2A-C9BCC7F2A778}"/>
            </a:ext>
          </a:extLst>
        </xdr:cNvPr>
        <xdr:cNvSpPr>
          <a:spLocks noChangeShapeType="1"/>
        </xdr:cNvSpPr>
      </xdr:nvSpPr>
      <xdr:spPr bwMode="auto">
        <a:xfrm>
          <a:off x="5915025" y="6194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206</xdr:row>
      <xdr:rowOff>0</xdr:rowOff>
    </xdr:from>
    <xdr:to>
      <xdr:col>3</xdr:col>
      <xdr:colOff>0</xdr:colOff>
      <xdr:row>206</xdr:row>
      <xdr:rowOff>0</xdr:rowOff>
    </xdr:to>
    <xdr:sp macro="" textlink="">
      <xdr:nvSpPr>
        <xdr:cNvPr id="10886" name="Line 31">
          <a:extLst>
            <a:ext uri="{FF2B5EF4-FFF2-40B4-BE49-F238E27FC236}">
              <a16:creationId xmlns:a16="http://schemas.microsoft.com/office/drawing/2014/main" id="{C5CA51C8-B32A-96BB-E5D1-F7D1E187F67B}"/>
            </a:ext>
          </a:extLst>
        </xdr:cNvPr>
        <xdr:cNvSpPr>
          <a:spLocks noChangeShapeType="1"/>
        </xdr:cNvSpPr>
      </xdr:nvSpPr>
      <xdr:spPr bwMode="auto">
        <a:xfrm>
          <a:off x="5915025" y="6194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399"/>
  <sheetViews>
    <sheetView tabSelected="1" zoomScale="60" zoomScaleNormal="60" workbookViewId="0">
      <pane xSplit="8" ySplit="6" topLeftCell="I222" activePane="bottomRight" state="frozen"/>
      <selection pane="topRight" activeCell="J1" sqref="J1"/>
      <selection pane="bottomLeft" activeCell="A7" sqref="A7"/>
      <selection pane="bottomRight" activeCell="N233" sqref="N233"/>
    </sheetView>
  </sheetViews>
  <sheetFormatPr defaultColWidth="8.88671875" defaultRowHeight="19.2" x14ac:dyDescent="0.35"/>
  <cols>
    <col min="1" max="1" width="7.44140625" style="1" customWidth="1"/>
    <col min="2" max="2" width="52.88671875" style="5" customWidth="1"/>
    <col min="3" max="3" width="28.44140625" style="2" customWidth="1"/>
    <col min="4" max="4" width="32.44140625" style="2" customWidth="1"/>
    <col min="5" max="5" width="26.6640625" style="2" hidden="1" customWidth="1"/>
    <col min="6" max="6" width="77.6640625" style="3" customWidth="1"/>
    <col min="7" max="7" width="169.44140625" style="1" customWidth="1"/>
    <col min="8" max="8" width="23.88671875" style="54" hidden="1" customWidth="1"/>
    <col min="9" max="9" width="13.44140625" style="1" bestFit="1" customWidth="1"/>
    <col min="10" max="16384" width="8.88671875" style="1"/>
  </cols>
  <sheetData>
    <row r="1" spans="1:8" s="7" customFormat="1" ht="35.4" x14ac:dyDescent="0.6">
      <c r="B1" s="10"/>
      <c r="C1" s="204" t="s">
        <v>151</v>
      </c>
      <c r="D1" s="204"/>
      <c r="E1" s="204"/>
      <c r="F1" s="204"/>
      <c r="G1" s="204"/>
      <c r="H1" s="53"/>
    </row>
    <row r="2" spans="1:8" ht="32.4" x14ac:dyDescent="0.55000000000000004">
      <c r="B2" s="209" t="s">
        <v>777</v>
      </c>
      <c r="C2" s="209"/>
      <c r="D2" s="209"/>
      <c r="E2" s="209"/>
      <c r="F2" s="209"/>
      <c r="G2" s="209"/>
    </row>
    <row r="3" spans="1:8" ht="27.6" x14ac:dyDescent="0.45">
      <c r="B3" s="205" t="s">
        <v>163</v>
      </c>
      <c r="C3" s="205"/>
      <c r="D3" s="205"/>
      <c r="E3" s="205"/>
      <c r="F3" s="205"/>
      <c r="G3" s="205"/>
    </row>
    <row r="4" spans="1:8" ht="21.6" thickBot="1" x14ac:dyDescent="0.35">
      <c r="A4" s="6"/>
      <c r="B4" s="1"/>
      <c r="F4" s="8"/>
      <c r="G4" s="9"/>
    </row>
    <row r="5" spans="1:8" s="4" customFormat="1" ht="27" customHeight="1" x14ac:dyDescent="0.4">
      <c r="A5" s="59" t="s">
        <v>253</v>
      </c>
      <c r="B5" s="206" t="s">
        <v>138</v>
      </c>
      <c r="C5" s="207"/>
      <c r="D5" s="207"/>
      <c r="E5" s="207"/>
      <c r="F5" s="207"/>
      <c r="G5" s="208"/>
      <c r="H5" s="55"/>
    </row>
    <row r="6" spans="1:8" s="14" customFormat="1" ht="64.5" customHeight="1" x14ac:dyDescent="0.4">
      <c r="A6" s="60"/>
      <c r="B6" s="36" t="s">
        <v>164</v>
      </c>
      <c r="C6" s="37" t="s">
        <v>72</v>
      </c>
      <c r="D6" s="37" t="s">
        <v>499</v>
      </c>
      <c r="E6" s="37" t="s">
        <v>325</v>
      </c>
      <c r="F6" s="37" t="s">
        <v>160</v>
      </c>
      <c r="G6" s="61" t="s">
        <v>134</v>
      </c>
      <c r="H6" s="56"/>
    </row>
    <row r="7" spans="1:8" s="14" customFormat="1" ht="21.75" customHeight="1" x14ac:dyDescent="0.35">
      <c r="A7" s="62">
        <v>1</v>
      </c>
      <c r="B7" s="156" t="s">
        <v>652</v>
      </c>
      <c r="C7" s="13" t="s">
        <v>500</v>
      </c>
      <c r="D7" s="130">
        <v>198</v>
      </c>
      <c r="E7" s="93">
        <v>900000</v>
      </c>
      <c r="F7" s="16" t="s">
        <v>79</v>
      </c>
      <c r="G7" s="166" t="s">
        <v>674</v>
      </c>
      <c r="H7" s="56"/>
    </row>
    <row r="8" spans="1:8" s="14" customFormat="1" ht="21.6" x14ac:dyDescent="0.35">
      <c r="A8" s="62"/>
      <c r="B8" s="157"/>
      <c r="C8" s="13" t="s">
        <v>711</v>
      </c>
      <c r="D8" s="130">
        <v>187.2</v>
      </c>
      <c r="E8" s="93">
        <v>948000</v>
      </c>
      <c r="F8" s="16" t="s">
        <v>80</v>
      </c>
      <c r="G8" s="167"/>
      <c r="H8" s="56"/>
    </row>
    <row r="9" spans="1:8" s="14" customFormat="1" ht="21.6" x14ac:dyDescent="0.35">
      <c r="A9" s="62"/>
      <c r="B9" s="158"/>
      <c r="C9" s="13" t="s">
        <v>13</v>
      </c>
      <c r="D9" s="130">
        <v>1482</v>
      </c>
      <c r="E9" s="93">
        <v>5400000</v>
      </c>
      <c r="F9" s="16" t="s">
        <v>81</v>
      </c>
      <c r="G9" s="168"/>
      <c r="H9" s="56" t="e">
        <v>#REF!</v>
      </c>
    </row>
    <row r="10" spans="1:8" s="14" customFormat="1" ht="21.75" customHeight="1" x14ac:dyDescent="0.35">
      <c r="A10" s="62">
        <v>2</v>
      </c>
      <c r="B10" s="156" t="s">
        <v>539</v>
      </c>
      <c r="C10" s="13" t="s">
        <v>186</v>
      </c>
      <c r="D10" s="130">
        <v>374.4</v>
      </c>
      <c r="E10" s="93">
        <v>3095653.68</v>
      </c>
      <c r="F10" s="16"/>
      <c r="G10" s="166" t="s">
        <v>264</v>
      </c>
      <c r="H10" s="56" t="e">
        <v>#REF!</v>
      </c>
    </row>
    <row r="11" spans="1:8" s="14" customFormat="1" ht="21.6" x14ac:dyDescent="0.35">
      <c r="A11" s="62"/>
      <c r="B11" s="157"/>
      <c r="C11" s="13" t="s">
        <v>187</v>
      </c>
      <c r="D11" s="130">
        <v>530.4</v>
      </c>
      <c r="E11" s="93">
        <v>5080663.4400000004</v>
      </c>
      <c r="F11" s="16"/>
      <c r="G11" s="167"/>
      <c r="H11" s="56" t="e">
        <v>#REF!</v>
      </c>
    </row>
    <row r="12" spans="1:8" s="14" customFormat="1" ht="21.6" x14ac:dyDescent="0.35">
      <c r="A12" s="62"/>
      <c r="B12" s="157"/>
      <c r="C12" s="13" t="s">
        <v>188</v>
      </c>
      <c r="D12" s="130">
        <v>608.4</v>
      </c>
      <c r="E12" s="93">
        <v>5080663.4400000004</v>
      </c>
      <c r="F12" s="16"/>
      <c r="G12" s="167"/>
      <c r="H12" s="56" t="e">
        <v>#REF!</v>
      </c>
    </row>
    <row r="13" spans="1:8" s="14" customFormat="1" ht="21.6" x14ac:dyDescent="0.35">
      <c r="A13" s="62"/>
      <c r="B13" s="158"/>
      <c r="C13" s="13" t="s">
        <v>189</v>
      </c>
      <c r="D13" s="130">
        <v>772.2</v>
      </c>
      <c r="E13" s="93">
        <v>5080663.4400000004</v>
      </c>
      <c r="F13" s="16"/>
      <c r="G13" s="167"/>
      <c r="H13" s="56" t="e">
        <v>#REF!</v>
      </c>
    </row>
    <row r="14" spans="1:8" s="14" customFormat="1" ht="21.75" customHeight="1" x14ac:dyDescent="0.35">
      <c r="A14" s="62">
        <v>3</v>
      </c>
      <c r="B14" s="156" t="s">
        <v>263</v>
      </c>
      <c r="C14" s="13" t="s">
        <v>190</v>
      </c>
      <c r="D14" s="130">
        <f t="shared" ref="D14:D29" si="0">ROUND(E14/100,0)/100</f>
        <v>309.57</v>
      </c>
      <c r="E14" s="93">
        <v>3095653.68</v>
      </c>
      <c r="F14" s="16"/>
      <c r="G14" s="167"/>
      <c r="H14" s="56" t="e">
        <v>#REF!</v>
      </c>
    </row>
    <row r="15" spans="1:8" s="14" customFormat="1" ht="21.6" x14ac:dyDescent="0.35">
      <c r="A15" s="62"/>
      <c r="B15" s="157"/>
      <c r="C15" s="13" t="s">
        <v>191</v>
      </c>
      <c r="D15" s="130">
        <f t="shared" si="0"/>
        <v>508.07</v>
      </c>
      <c r="E15" s="93">
        <v>5080663.4400000004</v>
      </c>
      <c r="F15" s="16"/>
      <c r="G15" s="167"/>
      <c r="H15" s="56" t="e">
        <v>#REF!</v>
      </c>
    </row>
    <row r="16" spans="1:8" s="14" customFormat="1" ht="21.6" x14ac:dyDescent="0.35">
      <c r="A16" s="62"/>
      <c r="B16" s="157"/>
      <c r="C16" s="13" t="s">
        <v>192</v>
      </c>
      <c r="D16" s="130">
        <f t="shared" si="0"/>
        <v>508.07</v>
      </c>
      <c r="E16" s="93">
        <v>5080663.4400000004</v>
      </c>
      <c r="F16" s="16"/>
      <c r="G16" s="167"/>
      <c r="H16" s="56" t="e">
        <v>#REF!</v>
      </c>
    </row>
    <row r="17" spans="1:8" s="14" customFormat="1" ht="21.6" x14ac:dyDescent="0.35">
      <c r="A17" s="62"/>
      <c r="B17" s="158"/>
      <c r="C17" s="13" t="s">
        <v>193</v>
      </c>
      <c r="D17" s="130">
        <f t="shared" si="0"/>
        <v>508.07</v>
      </c>
      <c r="E17" s="93">
        <v>5080663.4400000004</v>
      </c>
      <c r="F17" s="16"/>
      <c r="G17" s="168"/>
      <c r="H17" s="56" t="e">
        <v>#REF!</v>
      </c>
    </row>
    <row r="18" spans="1:8" s="14" customFormat="1" ht="21.6" hidden="1" x14ac:dyDescent="0.35">
      <c r="A18" s="62">
        <v>4</v>
      </c>
      <c r="B18" s="156" t="s">
        <v>235</v>
      </c>
      <c r="C18" s="13" t="s">
        <v>396</v>
      </c>
      <c r="D18" s="130">
        <f t="shared" si="0"/>
        <v>9849.6</v>
      </c>
      <c r="E18" s="93">
        <v>98496000</v>
      </c>
      <c r="F18" s="16" t="s">
        <v>104</v>
      </c>
      <c r="G18" s="220"/>
      <c r="H18" s="56" t="e">
        <v>#REF!</v>
      </c>
    </row>
    <row r="19" spans="1:8" s="14" customFormat="1" ht="21.6" hidden="1" x14ac:dyDescent="0.35">
      <c r="A19" s="62"/>
      <c r="B19" s="158"/>
      <c r="C19" s="13" t="s">
        <v>563</v>
      </c>
      <c r="D19" s="130">
        <f t="shared" si="0"/>
        <v>3499.2</v>
      </c>
      <c r="E19" s="93">
        <v>34992000</v>
      </c>
      <c r="F19" s="16" t="s">
        <v>433</v>
      </c>
      <c r="G19" s="221"/>
      <c r="H19" s="56"/>
    </row>
    <row r="20" spans="1:8" s="14" customFormat="1" ht="21.6" hidden="1" x14ac:dyDescent="0.35">
      <c r="A20" s="62"/>
      <c r="B20" s="27" t="s">
        <v>394</v>
      </c>
      <c r="C20" s="13"/>
      <c r="D20" s="130">
        <f t="shared" si="0"/>
        <v>331.78</v>
      </c>
      <c r="E20" s="93">
        <v>3317760</v>
      </c>
      <c r="F20" s="16" t="s">
        <v>395</v>
      </c>
      <c r="G20" s="88" t="s">
        <v>228</v>
      </c>
      <c r="H20" s="56"/>
    </row>
    <row r="21" spans="1:8" s="14" customFormat="1" ht="42" x14ac:dyDescent="0.35">
      <c r="A21" s="62">
        <v>4</v>
      </c>
      <c r="B21" s="181" t="s">
        <v>591</v>
      </c>
      <c r="C21" s="134" t="s">
        <v>587</v>
      </c>
      <c r="D21" s="130">
        <v>4752</v>
      </c>
      <c r="E21" s="135">
        <v>78000000</v>
      </c>
      <c r="F21" s="134" t="s">
        <v>592</v>
      </c>
      <c r="G21" s="138" t="s">
        <v>608</v>
      </c>
      <c r="H21" s="56"/>
    </row>
    <row r="22" spans="1:8" s="14" customFormat="1" ht="42" x14ac:dyDescent="0.35">
      <c r="A22" s="62"/>
      <c r="B22" s="182"/>
      <c r="C22" s="134" t="s">
        <v>588</v>
      </c>
      <c r="D22" s="130">
        <v>5544</v>
      </c>
      <c r="E22" s="135"/>
      <c r="F22" s="134" t="s">
        <v>593</v>
      </c>
      <c r="G22" s="138" t="s">
        <v>610</v>
      </c>
      <c r="H22" s="56"/>
    </row>
    <row r="23" spans="1:8" s="14" customFormat="1" ht="42" x14ac:dyDescent="0.35">
      <c r="A23" s="62"/>
      <c r="B23" s="182"/>
      <c r="C23" s="134" t="s">
        <v>477</v>
      </c>
      <c r="D23" s="130">
        <v>6653</v>
      </c>
      <c r="E23" s="135"/>
      <c r="F23" s="134" t="s">
        <v>594</v>
      </c>
      <c r="G23" s="138" t="s">
        <v>609</v>
      </c>
      <c r="H23" s="56"/>
    </row>
    <row r="24" spans="1:8" s="14" customFormat="1" ht="42" x14ac:dyDescent="0.35">
      <c r="A24" s="62"/>
      <c r="B24" s="182"/>
      <c r="C24" s="134" t="s">
        <v>589</v>
      </c>
      <c r="D24" s="130">
        <v>9821</v>
      </c>
      <c r="E24" s="135"/>
      <c r="F24" s="134" t="s">
        <v>595</v>
      </c>
      <c r="G24" s="138" t="s">
        <v>611</v>
      </c>
      <c r="H24" s="56"/>
    </row>
    <row r="25" spans="1:8" s="14" customFormat="1" ht="42" x14ac:dyDescent="0.35">
      <c r="A25" s="62"/>
      <c r="B25" s="212"/>
      <c r="C25" s="134" t="s">
        <v>590</v>
      </c>
      <c r="D25" s="130">
        <v>13464</v>
      </c>
      <c r="E25" s="135">
        <v>106560000</v>
      </c>
      <c r="F25" s="134" t="s">
        <v>478</v>
      </c>
      <c r="G25" s="138" t="s">
        <v>612</v>
      </c>
      <c r="H25" s="56"/>
    </row>
    <row r="26" spans="1:8" s="14" customFormat="1" ht="21.75" customHeight="1" x14ac:dyDescent="0.35">
      <c r="A26" s="62">
        <v>5</v>
      </c>
      <c r="B26" s="156" t="s">
        <v>254</v>
      </c>
      <c r="C26" s="13" t="s">
        <v>28</v>
      </c>
      <c r="D26" s="130">
        <f t="shared" si="0"/>
        <v>28.2</v>
      </c>
      <c r="E26" s="93">
        <v>282000</v>
      </c>
      <c r="F26" s="13" t="s">
        <v>82</v>
      </c>
      <c r="G26" s="166" t="s">
        <v>97</v>
      </c>
      <c r="H26" s="56" t="e">
        <v>#REF!</v>
      </c>
    </row>
    <row r="27" spans="1:8" s="14" customFormat="1" ht="21.6" x14ac:dyDescent="0.35">
      <c r="A27" s="62"/>
      <c r="B27" s="157"/>
      <c r="C27" s="13" t="s">
        <v>745</v>
      </c>
      <c r="D27" s="130">
        <f t="shared" si="0"/>
        <v>56.4</v>
      </c>
      <c r="E27" s="93">
        <v>564000</v>
      </c>
      <c r="F27" s="13" t="s">
        <v>83</v>
      </c>
      <c r="G27" s="167"/>
      <c r="H27" s="56" t="e">
        <v>#REF!</v>
      </c>
    </row>
    <row r="28" spans="1:8" s="14" customFormat="1" ht="21.6" x14ac:dyDescent="0.35">
      <c r="A28" s="62"/>
      <c r="B28" s="157"/>
      <c r="C28" s="13" t="s">
        <v>746</v>
      </c>
      <c r="D28" s="130">
        <f t="shared" si="0"/>
        <v>65.77</v>
      </c>
      <c r="E28" s="93">
        <v>657720</v>
      </c>
      <c r="F28" s="13" t="s">
        <v>84</v>
      </c>
      <c r="G28" s="167"/>
      <c r="H28" s="56" t="e">
        <v>#REF!</v>
      </c>
    </row>
    <row r="29" spans="1:8" s="14" customFormat="1" ht="21.6" x14ac:dyDescent="0.35">
      <c r="A29" s="62"/>
      <c r="B29" s="158"/>
      <c r="C29" s="13" t="s">
        <v>747</v>
      </c>
      <c r="D29" s="130">
        <f t="shared" si="0"/>
        <v>103.42</v>
      </c>
      <c r="E29" s="93">
        <v>1034160</v>
      </c>
      <c r="F29" s="13" t="s">
        <v>87</v>
      </c>
      <c r="G29" s="168"/>
      <c r="H29" s="56" t="e">
        <v>#REF!</v>
      </c>
    </row>
    <row r="30" spans="1:8" s="14" customFormat="1" ht="21.75" customHeight="1" x14ac:dyDescent="0.35">
      <c r="A30" s="62">
        <v>6</v>
      </c>
      <c r="B30" s="193" t="s">
        <v>540</v>
      </c>
      <c r="C30" s="13" t="s">
        <v>748</v>
      </c>
      <c r="D30" s="130">
        <v>792</v>
      </c>
      <c r="E30" s="93">
        <v>3900000</v>
      </c>
      <c r="F30" s="169" t="s">
        <v>85</v>
      </c>
      <c r="G30" s="166" t="s">
        <v>89</v>
      </c>
      <c r="H30" s="56" t="e">
        <v>#REF!</v>
      </c>
    </row>
    <row r="31" spans="1:8" s="14" customFormat="1" ht="21.75" customHeight="1" x14ac:dyDescent="0.35">
      <c r="A31" s="62"/>
      <c r="B31" s="194"/>
      <c r="C31" s="13" t="s">
        <v>749</v>
      </c>
      <c r="D31" s="130">
        <v>568</v>
      </c>
      <c r="E31" s="93">
        <v>3000000</v>
      </c>
      <c r="F31" s="189"/>
      <c r="G31" s="167"/>
      <c r="H31" s="56"/>
    </row>
    <row r="32" spans="1:8" s="14" customFormat="1" ht="21.75" hidden="1" customHeight="1" x14ac:dyDescent="0.35">
      <c r="A32" s="62"/>
      <c r="B32" s="194"/>
      <c r="C32" s="13" t="s">
        <v>421</v>
      </c>
      <c r="D32" s="150" t="s">
        <v>575</v>
      </c>
      <c r="E32" s="93">
        <v>5928000</v>
      </c>
      <c r="F32" s="45" t="s">
        <v>86</v>
      </c>
      <c r="G32" s="167"/>
      <c r="H32" s="56" t="e">
        <v>#REF!</v>
      </c>
    </row>
    <row r="33" spans="1:8" s="14" customFormat="1" ht="21.75" hidden="1" customHeight="1" x14ac:dyDescent="0.35">
      <c r="A33" s="62"/>
      <c r="B33" s="194"/>
      <c r="C33" s="13" t="s">
        <v>422</v>
      </c>
      <c r="D33" s="150" t="s">
        <v>575</v>
      </c>
      <c r="E33" s="93">
        <v>4560000</v>
      </c>
      <c r="F33" s="132"/>
      <c r="G33" s="186"/>
      <c r="H33" s="56"/>
    </row>
    <row r="34" spans="1:8" s="14" customFormat="1" ht="21.6" x14ac:dyDescent="0.35">
      <c r="A34" s="62"/>
      <c r="B34" s="194"/>
      <c r="C34" s="13" t="s">
        <v>750</v>
      </c>
      <c r="D34" s="130">
        <v>934</v>
      </c>
      <c r="E34" s="93">
        <v>7020000</v>
      </c>
      <c r="F34" s="192" t="s">
        <v>86</v>
      </c>
      <c r="G34" s="190" t="s">
        <v>90</v>
      </c>
      <c r="H34" s="56" t="e">
        <v>#REF!</v>
      </c>
    </row>
    <row r="35" spans="1:8" s="14" customFormat="1" ht="21.6" x14ac:dyDescent="0.35">
      <c r="A35" s="62"/>
      <c r="B35" s="194"/>
      <c r="C35" s="13" t="s">
        <v>751</v>
      </c>
      <c r="D35" s="130">
        <v>778</v>
      </c>
      <c r="E35" s="93">
        <v>5400000</v>
      </c>
      <c r="F35" s="162"/>
      <c r="G35" s="191"/>
      <c r="H35" s="56" t="e">
        <v>#REF!</v>
      </c>
    </row>
    <row r="36" spans="1:8" s="14" customFormat="1" ht="21.75" hidden="1" customHeight="1" x14ac:dyDescent="0.35">
      <c r="A36" s="62"/>
      <c r="B36" s="194"/>
      <c r="C36" s="13" t="s">
        <v>496</v>
      </c>
      <c r="D36" s="150" t="s">
        <v>575</v>
      </c>
      <c r="E36" s="93">
        <v>10380000</v>
      </c>
      <c r="F36" s="45"/>
      <c r="G36" s="191"/>
      <c r="H36" s="56"/>
    </row>
    <row r="37" spans="1:8" s="14" customFormat="1" ht="21.75" hidden="1" customHeight="1" x14ac:dyDescent="0.35">
      <c r="A37" s="62"/>
      <c r="B37" s="194"/>
      <c r="C37" s="13" t="s">
        <v>497</v>
      </c>
      <c r="D37" s="150" t="s">
        <v>575</v>
      </c>
      <c r="E37" s="93">
        <v>7920000</v>
      </c>
      <c r="F37" s="132"/>
      <c r="G37" s="191"/>
      <c r="H37" s="56"/>
    </row>
    <row r="38" spans="1:8" s="14" customFormat="1" ht="21.6" x14ac:dyDescent="0.35">
      <c r="A38" s="62"/>
      <c r="B38" s="194"/>
      <c r="C38" s="13" t="s">
        <v>423</v>
      </c>
      <c r="D38" s="130">
        <v>2489</v>
      </c>
      <c r="E38" s="93">
        <v>1134000</v>
      </c>
      <c r="F38" s="192" t="s">
        <v>87</v>
      </c>
      <c r="G38" s="191"/>
      <c r="H38" s="56" t="e">
        <v>#REF!</v>
      </c>
    </row>
    <row r="39" spans="1:8" s="14" customFormat="1" ht="21.6" x14ac:dyDescent="0.35">
      <c r="A39" s="62"/>
      <c r="B39" s="194"/>
      <c r="C39" s="13" t="s">
        <v>426</v>
      </c>
      <c r="D39" s="130">
        <v>2074</v>
      </c>
      <c r="E39" s="93">
        <v>7920000</v>
      </c>
      <c r="F39" s="162"/>
      <c r="G39" s="191"/>
      <c r="H39" s="56" t="e">
        <v>#REF!</v>
      </c>
    </row>
    <row r="40" spans="1:8" s="14" customFormat="1" ht="21.6" x14ac:dyDescent="0.35">
      <c r="A40" s="62"/>
      <c r="B40" s="194"/>
      <c r="C40" s="13" t="s">
        <v>29</v>
      </c>
      <c r="D40" s="130">
        <v>2940</v>
      </c>
      <c r="E40" s="93">
        <v>15000000</v>
      </c>
      <c r="F40" s="169" t="s">
        <v>688</v>
      </c>
      <c r="G40" s="191"/>
      <c r="H40" s="56" t="e">
        <v>#REF!</v>
      </c>
    </row>
    <row r="41" spans="1:8" s="14" customFormat="1" ht="21.6" x14ac:dyDescent="0.35">
      <c r="A41" s="62"/>
      <c r="B41" s="194"/>
      <c r="C41" s="13" t="s">
        <v>424</v>
      </c>
      <c r="D41" s="130">
        <v>3528</v>
      </c>
      <c r="E41" s="93">
        <v>19500000</v>
      </c>
      <c r="F41" s="192"/>
      <c r="G41" s="191"/>
      <c r="H41" s="56"/>
    </row>
    <row r="42" spans="1:8" s="14" customFormat="1" ht="21.75" hidden="1" customHeight="1" x14ac:dyDescent="0.35">
      <c r="A42" s="62"/>
      <c r="B42" s="194"/>
      <c r="C42" s="13" t="s">
        <v>538</v>
      </c>
      <c r="D42" s="150" t="s">
        <v>575</v>
      </c>
      <c r="E42" s="93">
        <v>18000000</v>
      </c>
      <c r="F42" s="169" t="s">
        <v>321</v>
      </c>
      <c r="G42" s="191"/>
      <c r="H42" s="56"/>
    </row>
    <row r="43" spans="1:8" s="14" customFormat="1" ht="21.6" x14ac:dyDescent="0.35">
      <c r="A43" s="62"/>
      <c r="B43" s="194"/>
      <c r="C43" s="13" t="s">
        <v>425</v>
      </c>
      <c r="D43" s="130">
        <v>6048</v>
      </c>
      <c r="E43" s="93">
        <v>18000000</v>
      </c>
      <c r="F43" s="192"/>
      <c r="G43" s="191"/>
      <c r="H43" s="56"/>
    </row>
    <row r="44" spans="1:8" s="14" customFormat="1" ht="21.6" x14ac:dyDescent="0.35">
      <c r="A44" s="62"/>
      <c r="B44" s="194"/>
      <c r="C44" s="13" t="s">
        <v>419</v>
      </c>
      <c r="D44" s="130">
        <v>8424</v>
      </c>
      <c r="E44" s="93">
        <v>23400000</v>
      </c>
      <c r="F44" s="192"/>
      <c r="G44" s="191"/>
      <c r="H44" s="56"/>
    </row>
    <row r="45" spans="1:8" s="14" customFormat="1" ht="21.6" x14ac:dyDescent="0.35">
      <c r="A45" s="62"/>
      <c r="B45" s="194"/>
      <c r="C45" s="13" t="s">
        <v>415</v>
      </c>
      <c r="D45" s="130">
        <v>8640</v>
      </c>
      <c r="E45" s="93">
        <v>30000000</v>
      </c>
      <c r="F45" s="196" t="s">
        <v>322</v>
      </c>
      <c r="G45" s="191"/>
      <c r="H45" s="56"/>
    </row>
    <row r="46" spans="1:8" s="14" customFormat="1" ht="21.6" x14ac:dyDescent="0.35">
      <c r="A46" s="62"/>
      <c r="B46" s="195"/>
      <c r="C46" s="13" t="s">
        <v>416</v>
      </c>
      <c r="D46" s="130">
        <v>12441.6</v>
      </c>
      <c r="E46" s="93">
        <v>39000000</v>
      </c>
      <c r="F46" s="196"/>
      <c r="G46" s="191"/>
      <c r="H46" s="56"/>
    </row>
    <row r="47" spans="1:8" s="14" customFormat="1" ht="21.6" x14ac:dyDescent="0.35">
      <c r="A47" s="62">
        <v>7</v>
      </c>
      <c r="B47" s="217" t="s">
        <v>766</v>
      </c>
      <c r="C47" s="13" t="s">
        <v>597</v>
      </c>
      <c r="D47" s="130">
        <v>600</v>
      </c>
      <c r="E47" s="93"/>
      <c r="F47" s="16" t="s">
        <v>86</v>
      </c>
      <c r="G47" s="191" t="s">
        <v>614</v>
      </c>
      <c r="H47" s="56"/>
    </row>
    <row r="48" spans="1:8" s="14" customFormat="1" ht="27.75" customHeight="1" x14ac:dyDescent="0.35">
      <c r="A48" s="62"/>
      <c r="B48" s="217"/>
      <c r="C48" s="13" t="s">
        <v>602</v>
      </c>
      <c r="D48" s="130">
        <v>864</v>
      </c>
      <c r="E48" s="93"/>
      <c r="F48" s="16" t="s">
        <v>87</v>
      </c>
      <c r="G48" s="191"/>
      <c r="H48" s="56"/>
    </row>
    <row r="49" spans="1:8" s="14" customFormat="1" ht="27.75" customHeight="1" x14ac:dyDescent="0.35">
      <c r="A49" s="62"/>
      <c r="B49" s="217"/>
      <c r="C49" s="13" t="s">
        <v>598</v>
      </c>
      <c r="D49" s="130">
        <v>2618</v>
      </c>
      <c r="E49" s="93"/>
      <c r="F49" s="16" t="s">
        <v>88</v>
      </c>
      <c r="G49" s="191"/>
      <c r="H49" s="56"/>
    </row>
    <row r="50" spans="1:8" s="14" customFormat="1" ht="29.25" customHeight="1" x14ac:dyDescent="0.35">
      <c r="A50" s="62"/>
      <c r="B50" s="217"/>
      <c r="C50" s="13" t="s">
        <v>599</v>
      </c>
      <c r="D50" s="130">
        <v>7320</v>
      </c>
      <c r="E50" s="93"/>
      <c r="F50" s="16" t="s">
        <v>603</v>
      </c>
      <c r="G50" s="191"/>
      <c r="H50" s="56"/>
    </row>
    <row r="51" spans="1:8" s="14" customFormat="1" ht="35.25" customHeight="1" x14ac:dyDescent="0.35">
      <c r="A51" s="62"/>
      <c r="B51" s="217"/>
      <c r="C51" s="13" t="s">
        <v>601</v>
      </c>
      <c r="D51" s="130">
        <v>10200</v>
      </c>
      <c r="E51" s="93"/>
      <c r="F51" s="16" t="s">
        <v>604</v>
      </c>
      <c r="G51" s="191"/>
      <c r="H51" s="56"/>
    </row>
    <row r="52" spans="1:8" s="14" customFormat="1" ht="32.25" customHeight="1" x14ac:dyDescent="0.35">
      <c r="A52" s="62"/>
      <c r="B52" s="217"/>
      <c r="C52" s="13" t="s">
        <v>600</v>
      </c>
      <c r="D52" s="130">
        <v>15600</v>
      </c>
      <c r="E52" s="93"/>
      <c r="F52" s="16" t="s">
        <v>605</v>
      </c>
      <c r="G52" s="191"/>
      <c r="H52" s="56"/>
    </row>
    <row r="53" spans="1:8" s="14" customFormat="1" ht="24.75" customHeight="1" x14ac:dyDescent="0.35">
      <c r="A53" s="62">
        <v>8</v>
      </c>
      <c r="B53" s="193" t="s">
        <v>767</v>
      </c>
      <c r="C53" s="13" t="s">
        <v>606</v>
      </c>
      <c r="D53" s="130">
        <v>420</v>
      </c>
      <c r="E53" s="93"/>
      <c r="F53" s="16" t="s">
        <v>85</v>
      </c>
      <c r="G53" s="191" t="s">
        <v>613</v>
      </c>
      <c r="H53" s="56"/>
    </row>
    <row r="54" spans="1:8" s="14" customFormat="1" ht="24.75" customHeight="1" x14ac:dyDescent="0.35">
      <c r="A54" s="62"/>
      <c r="B54" s="215"/>
      <c r="C54" s="13" t="s">
        <v>607</v>
      </c>
      <c r="D54" s="130">
        <v>720</v>
      </c>
      <c r="E54" s="93"/>
      <c r="F54" s="16" t="s">
        <v>86</v>
      </c>
      <c r="G54" s="191"/>
      <c r="H54" s="56"/>
    </row>
    <row r="55" spans="1:8" s="14" customFormat="1" ht="24.75" customHeight="1" x14ac:dyDescent="0.35">
      <c r="A55" s="62"/>
      <c r="B55" s="215"/>
      <c r="C55" s="13" t="s">
        <v>675</v>
      </c>
      <c r="D55" s="130">
        <v>960</v>
      </c>
      <c r="E55" s="93"/>
      <c r="F55" s="16" t="s">
        <v>676</v>
      </c>
      <c r="G55" s="191"/>
      <c r="H55" s="56"/>
    </row>
    <row r="56" spans="1:8" s="14" customFormat="1" ht="24.75" customHeight="1" x14ac:dyDescent="0.35">
      <c r="A56" s="62"/>
      <c r="B56" s="215"/>
      <c r="C56" s="13" t="s">
        <v>602</v>
      </c>
      <c r="D56" s="130">
        <v>1200</v>
      </c>
      <c r="E56" s="93"/>
      <c r="F56" s="16" t="s">
        <v>87</v>
      </c>
      <c r="G56" s="191"/>
      <c r="H56" s="56"/>
    </row>
    <row r="57" spans="1:8" s="14" customFormat="1" ht="24.75" customHeight="1" x14ac:dyDescent="0.35">
      <c r="A57" s="62"/>
      <c r="B57" s="215"/>
      <c r="C57" s="13" t="s">
        <v>598</v>
      </c>
      <c r="D57" s="130">
        <v>4560</v>
      </c>
      <c r="E57" s="93"/>
      <c r="F57" s="16" t="s">
        <v>88</v>
      </c>
      <c r="G57" s="191"/>
      <c r="H57" s="56"/>
    </row>
    <row r="58" spans="1:8" s="14" customFormat="1" ht="24.75" customHeight="1" x14ac:dyDescent="0.35">
      <c r="A58" s="62"/>
      <c r="B58" s="215"/>
      <c r="C58" s="13" t="s">
        <v>599</v>
      </c>
      <c r="D58" s="130">
        <v>10740</v>
      </c>
      <c r="E58" s="93"/>
      <c r="F58" s="16" t="s">
        <v>603</v>
      </c>
      <c r="G58" s="191"/>
      <c r="H58" s="56"/>
    </row>
    <row r="59" spans="1:8" s="14" customFormat="1" ht="24.75" customHeight="1" x14ac:dyDescent="0.35">
      <c r="A59" s="62"/>
      <c r="B59" s="215"/>
      <c r="C59" s="13" t="s">
        <v>601</v>
      </c>
      <c r="D59" s="130">
        <v>14880</v>
      </c>
      <c r="E59" s="93"/>
      <c r="F59" s="16" t="s">
        <v>604</v>
      </c>
      <c r="G59" s="191"/>
      <c r="H59" s="56"/>
    </row>
    <row r="60" spans="1:8" s="14" customFormat="1" ht="21.75" customHeight="1" x14ac:dyDescent="0.35">
      <c r="A60" s="62"/>
      <c r="B60" s="216"/>
      <c r="C60" s="13" t="s">
        <v>600</v>
      </c>
      <c r="D60" s="130">
        <v>18960</v>
      </c>
      <c r="E60" s="93"/>
      <c r="F60" s="16" t="s">
        <v>605</v>
      </c>
      <c r="G60" s="191"/>
      <c r="H60" s="56"/>
    </row>
    <row r="61" spans="1:8" s="14" customFormat="1" ht="21.6" x14ac:dyDescent="0.35">
      <c r="A61" s="62">
        <v>9</v>
      </c>
      <c r="B61" s="15" t="s">
        <v>596</v>
      </c>
      <c r="C61" s="13" t="s">
        <v>578</v>
      </c>
      <c r="D61" s="130">
        <v>720</v>
      </c>
      <c r="E61" s="93">
        <v>5384880</v>
      </c>
      <c r="F61" s="16"/>
      <c r="G61" s="64"/>
      <c r="H61" s="56" t="e">
        <v>#REF!</v>
      </c>
    </row>
    <row r="62" spans="1:8" s="14" customFormat="1" ht="21.6" x14ac:dyDescent="0.35">
      <c r="A62" s="62">
        <v>10</v>
      </c>
      <c r="B62" s="38" t="s">
        <v>184</v>
      </c>
      <c r="C62" s="13" t="s">
        <v>392</v>
      </c>
      <c r="D62" s="130">
        <f>ROUND(E62/100,0)/100</f>
        <v>180</v>
      </c>
      <c r="E62" s="93">
        <v>1800000</v>
      </c>
      <c r="F62" s="16" t="s">
        <v>133</v>
      </c>
      <c r="G62" s="65" t="s">
        <v>161</v>
      </c>
      <c r="H62" s="56" t="e">
        <v>#REF!</v>
      </c>
    </row>
    <row r="63" spans="1:8" s="14" customFormat="1" ht="21.6" x14ac:dyDescent="0.35">
      <c r="A63" s="62">
        <v>11</v>
      </c>
      <c r="B63" s="156" t="s">
        <v>541</v>
      </c>
      <c r="C63" s="13" t="s">
        <v>744</v>
      </c>
      <c r="D63" s="130">
        <v>190</v>
      </c>
      <c r="E63" s="93">
        <v>1350000</v>
      </c>
      <c r="F63" s="169" t="s">
        <v>91</v>
      </c>
      <c r="G63" s="166" t="s">
        <v>94</v>
      </c>
      <c r="H63" s="56" t="e">
        <v>#REF!</v>
      </c>
    </row>
    <row r="64" spans="1:8" s="14" customFormat="1" ht="24" customHeight="1" x14ac:dyDescent="0.35">
      <c r="A64" s="62"/>
      <c r="B64" s="157"/>
      <c r="C64" s="13" t="s">
        <v>427</v>
      </c>
      <c r="D64" s="130">
        <v>692.9</v>
      </c>
      <c r="E64" s="93">
        <v>3960000</v>
      </c>
      <c r="F64" s="189"/>
      <c r="G64" s="187"/>
      <c r="H64" s="56"/>
    </row>
    <row r="65" spans="1:8" s="14" customFormat="1" ht="21.6" x14ac:dyDescent="0.35">
      <c r="A65" s="62"/>
      <c r="B65" s="157"/>
      <c r="C65" s="13" t="s">
        <v>30</v>
      </c>
      <c r="D65" s="130">
        <v>213</v>
      </c>
      <c r="E65" s="93">
        <v>1440000</v>
      </c>
      <c r="F65" s="16" t="s">
        <v>674</v>
      </c>
      <c r="G65" s="187"/>
      <c r="H65" s="56" t="e">
        <v>#REF!</v>
      </c>
    </row>
    <row r="66" spans="1:8" s="14" customFormat="1" ht="21.6" x14ac:dyDescent="0.35">
      <c r="A66" s="62"/>
      <c r="B66" s="157"/>
      <c r="C66" s="13" t="s">
        <v>743</v>
      </c>
      <c r="D66" s="130">
        <v>226.2</v>
      </c>
      <c r="E66" s="93">
        <v>1530000</v>
      </c>
      <c r="F66" s="16" t="s">
        <v>92</v>
      </c>
      <c r="G66" s="187"/>
      <c r="H66" s="56" t="e">
        <v>#REF!</v>
      </c>
    </row>
    <row r="67" spans="1:8" s="14" customFormat="1" ht="21.6" x14ac:dyDescent="0.35">
      <c r="A67" s="62"/>
      <c r="B67" s="158"/>
      <c r="C67" s="13" t="s">
        <v>31</v>
      </c>
      <c r="D67" s="130">
        <v>242</v>
      </c>
      <c r="E67" s="93">
        <v>1620000</v>
      </c>
      <c r="F67" s="16" t="s">
        <v>93</v>
      </c>
      <c r="G67" s="188"/>
      <c r="H67" s="56" t="e">
        <v>#REF!</v>
      </c>
    </row>
    <row r="68" spans="1:8" s="14" customFormat="1" ht="43.2" x14ac:dyDescent="0.35">
      <c r="A68" s="62">
        <v>12</v>
      </c>
      <c r="B68" s="133" t="s">
        <v>662</v>
      </c>
      <c r="C68" s="134" t="s">
        <v>501</v>
      </c>
      <c r="D68" s="130">
        <f>ROUND(E68/100,0)/100</f>
        <v>5200</v>
      </c>
      <c r="E68" s="135">
        <v>52000000</v>
      </c>
      <c r="F68" s="42" t="s">
        <v>490</v>
      </c>
      <c r="G68" s="136" t="s">
        <v>491</v>
      </c>
      <c r="H68" s="56"/>
    </row>
    <row r="69" spans="1:8" s="14" customFormat="1" ht="21.6" x14ac:dyDescent="0.35">
      <c r="A69" s="62">
        <v>12</v>
      </c>
      <c r="B69" s="133" t="s">
        <v>663</v>
      </c>
      <c r="C69" s="134" t="s">
        <v>487</v>
      </c>
      <c r="D69" s="130">
        <f>ROUND(E69/100,0)/100</f>
        <v>3000</v>
      </c>
      <c r="E69" s="135">
        <v>30000000</v>
      </c>
      <c r="F69" s="42" t="s">
        <v>489</v>
      </c>
      <c r="G69" s="136" t="s">
        <v>488</v>
      </c>
      <c r="H69" s="56"/>
    </row>
    <row r="70" spans="1:8" s="14" customFormat="1" ht="45" customHeight="1" x14ac:dyDescent="0.35">
      <c r="A70" s="62">
        <v>13</v>
      </c>
      <c r="B70" s="17" t="s">
        <v>237</v>
      </c>
      <c r="C70" s="13" t="s">
        <v>634</v>
      </c>
      <c r="D70" s="130">
        <v>560</v>
      </c>
      <c r="E70" s="93">
        <v>4500000</v>
      </c>
      <c r="F70" s="16" t="s">
        <v>239</v>
      </c>
      <c r="G70" s="57" t="s">
        <v>238</v>
      </c>
      <c r="H70" s="56" t="e">
        <v>#REF!</v>
      </c>
    </row>
    <row r="71" spans="1:8" s="14" customFormat="1" ht="25.5" hidden="1" customHeight="1" x14ac:dyDescent="0.35">
      <c r="A71" s="62">
        <v>15</v>
      </c>
      <c r="B71" s="156" t="s">
        <v>542</v>
      </c>
      <c r="C71" s="13" t="s">
        <v>434</v>
      </c>
      <c r="D71" s="130">
        <f>ROUND(E71/100,0)/100</f>
        <v>816</v>
      </c>
      <c r="E71" s="93">
        <v>8160000</v>
      </c>
      <c r="F71" s="16" t="s">
        <v>435</v>
      </c>
      <c r="G71" s="57" t="s">
        <v>431</v>
      </c>
      <c r="H71" s="56"/>
    </row>
    <row r="72" spans="1:8" s="14" customFormat="1" ht="21.6" hidden="1" x14ac:dyDescent="0.35">
      <c r="A72" s="62"/>
      <c r="B72" s="165"/>
      <c r="C72" s="13" t="s">
        <v>436</v>
      </c>
      <c r="D72" s="130"/>
      <c r="E72" s="93" t="s">
        <v>430</v>
      </c>
      <c r="F72" s="16" t="s">
        <v>135</v>
      </c>
      <c r="G72" s="65" t="s">
        <v>432</v>
      </c>
      <c r="H72" s="56" t="e">
        <v>#REF!</v>
      </c>
    </row>
    <row r="73" spans="1:8" s="14" customFormat="1" ht="75" customHeight="1" x14ac:dyDescent="0.35">
      <c r="A73" s="62">
        <v>13</v>
      </c>
      <c r="B73" s="17" t="s">
        <v>543</v>
      </c>
      <c r="C73" s="13" t="s">
        <v>502</v>
      </c>
      <c r="D73" s="130">
        <v>80.599999999999994</v>
      </c>
      <c r="E73" s="93">
        <v>504000</v>
      </c>
      <c r="F73" s="173" t="s">
        <v>627</v>
      </c>
      <c r="G73" s="174"/>
      <c r="H73" s="56" t="e">
        <v>#REF!</v>
      </c>
    </row>
    <row r="74" spans="1:8" s="14" customFormat="1" ht="21.75" customHeight="1" x14ac:dyDescent="0.35">
      <c r="A74" s="62">
        <v>14</v>
      </c>
      <c r="B74" s="156" t="s">
        <v>658</v>
      </c>
      <c r="C74" s="13" t="s">
        <v>429</v>
      </c>
      <c r="D74" s="130">
        <v>772.2</v>
      </c>
      <c r="E74" s="93">
        <v>7200000</v>
      </c>
      <c r="F74" s="16" t="s">
        <v>437</v>
      </c>
      <c r="G74" s="166" t="s">
        <v>441</v>
      </c>
      <c r="H74" s="56" t="e">
        <v>#REF!</v>
      </c>
    </row>
    <row r="75" spans="1:8" s="14" customFormat="1" ht="21.75" customHeight="1" x14ac:dyDescent="0.35">
      <c r="A75" s="62"/>
      <c r="B75" s="157"/>
      <c r="C75" s="13" t="s">
        <v>269</v>
      </c>
      <c r="D75" s="130">
        <v>795.6</v>
      </c>
      <c r="E75" s="93">
        <v>5880000</v>
      </c>
      <c r="F75" s="16" t="s">
        <v>234</v>
      </c>
      <c r="G75" s="186"/>
      <c r="H75" s="56"/>
    </row>
    <row r="76" spans="1:8" s="14" customFormat="1" ht="21.6" x14ac:dyDescent="0.35">
      <c r="A76" s="62"/>
      <c r="B76" s="157"/>
      <c r="C76" s="13" t="s">
        <v>438</v>
      </c>
      <c r="D76" s="130">
        <v>970</v>
      </c>
      <c r="E76" s="93">
        <v>5700000</v>
      </c>
      <c r="F76" s="16" t="s">
        <v>439</v>
      </c>
      <c r="G76" s="222" t="s">
        <v>441</v>
      </c>
      <c r="H76" s="56" t="e">
        <v>#REF!</v>
      </c>
    </row>
    <row r="77" spans="1:8" s="14" customFormat="1" ht="21.6" x14ac:dyDescent="0.35">
      <c r="A77" s="62"/>
      <c r="B77" s="157"/>
      <c r="C77" s="13" t="s">
        <v>270</v>
      </c>
      <c r="D77" s="130">
        <v>983</v>
      </c>
      <c r="E77" s="93">
        <v>5880000</v>
      </c>
      <c r="F77" s="16" t="s">
        <v>440</v>
      </c>
      <c r="G77" s="223"/>
      <c r="H77" s="56"/>
    </row>
    <row r="78" spans="1:8" s="14" customFormat="1" ht="21.6" x14ac:dyDescent="0.35">
      <c r="A78" s="62"/>
      <c r="B78" s="157"/>
      <c r="C78" s="13" t="s">
        <v>661</v>
      </c>
      <c r="D78" s="130">
        <v>1084.2</v>
      </c>
      <c r="E78" s="93">
        <v>6000000</v>
      </c>
      <c r="F78" s="16" t="s">
        <v>268</v>
      </c>
      <c r="G78" s="224"/>
      <c r="H78" s="56" t="e">
        <v>#REF!</v>
      </c>
    </row>
    <row r="79" spans="1:8" s="14" customFormat="1" ht="21.6" x14ac:dyDescent="0.35">
      <c r="A79" s="62"/>
      <c r="B79" s="158"/>
      <c r="C79" s="13" t="s">
        <v>33</v>
      </c>
      <c r="D79" s="130">
        <v>1170</v>
      </c>
      <c r="E79" s="93">
        <v>6600000</v>
      </c>
      <c r="F79" s="16" t="s">
        <v>95</v>
      </c>
      <c r="G79" s="225"/>
      <c r="H79" s="56" t="e">
        <v>#REF!</v>
      </c>
    </row>
    <row r="80" spans="1:8" s="14" customFormat="1" ht="21.75" customHeight="1" x14ac:dyDescent="0.35">
      <c r="A80" s="62">
        <v>15</v>
      </c>
      <c r="B80" s="156" t="s">
        <v>704</v>
      </c>
      <c r="C80" s="159" t="s">
        <v>631</v>
      </c>
      <c r="D80" s="130">
        <v>1746</v>
      </c>
      <c r="E80" s="93">
        <v>3600000</v>
      </c>
      <c r="F80" s="13" t="s">
        <v>535</v>
      </c>
      <c r="G80" s="166" t="s">
        <v>536</v>
      </c>
      <c r="H80" s="56" t="e">
        <v>#REF!</v>
      </c>
    </row>
    <row r="81" spans="1:8" s="14" customFormat="1" ht="21.75" customHeight="1" x14ac:dyDescent="0.35">
      <c r="A81" s="62"/>
      <c r="B81" s="157"/>
      <c r="C81" s="160"/>
      <c r="D81" s="130">
        <v>1921</v>
      </c>
      <c r="E81" s="93">
        <v>3600000</v>
      </c>
      <c r="F81" s="13" t="s">
        <v>403</v>
      </c>
      <c r="G81" s="167"/>
      <c r="H81" s="56" t="e">
        <v>#REF!</v>
      </c>
    </row>
    <row r="82" spans="1:8" s="14" customFormat="1" ht="21.6" x14ac:dyDescent="0.35">
      <c r="A82" s="62"/>
      <c r="B82" s="164"/>
      <c r="C82" s="160"/>
      <c r="D82" s="130">
        <v>1948</v>
      </c>
      <c r="E82" s="93">
        <v>4500000</v>
      </c>
      <c r="F82" s="13" t="s">
        <v>404</v>
      </c>
      <c r="G82" s="167"/>
      <c r="H82" s="56" t="e">
        <v>#REF!</v>
      </c>
    </row>
    <row r="83" spans="1:8" s="14" customFormat="1" ht="21.6" x14ac:dyDescent="0.35">
      <c r="A83" s="62"/>
      <c r="B83" s="164"/>
      <c r="C83" s="160"/>
      <c r="D83" s="130">
        <v>2285</v>
      </c>
      <c r="E83" s="93">
        <v>6000000</v>
      </c>
      <c r="F83" s="13" t="s">
        <v>428</v>
      </c>
      <c r="G83" s="167"/>
      <c r="H83" s="56"/>
    </row>
    <row r="84" spans="1:8" s="14" customFormat="1" ht="21.6" x14ac:dyDescent="0.35">
      <c r="A84" s="62"/>
      <c r="B84" s="164"/>
      <c r="C84" s="160"/>
      <c r="D84" s="130">
        <v>3312</v>
      </c>
      <c r="E84" s="93">
        <v>10560000</v>
      </c>
      <c r="F84" s="13" t="s">
        <v>586</v>
      </c>
      <c r="G84" s="167"/>
      <c r="H84" s="56" t="e">
        <v>#REF!</v>
      </c>
    </row>
    <row r="85" spans="1:8" s="14" customFormat="1" ht="25.5" customHeight="1" x14ac:dyDescent="0.35">
      <c r="A85" s="62"/>
      <c r="B85" s="164"/>
      <c r="C85" s="160"/>
      <c r="D85" s="130">
        <v>14400</v>
      </c>
      <c r="E85" s="93">
        <v>35000000</v>
      </c>
      <c r="F85" s="13" t="s">
        <v>162</v>
      </c>
      <c r="G85" s="167"/>
      <c r="H85" s="56" t="e">
        <v>#REF!</v>
      </c>
    </row>
    <row r="86" spans="1:8" s="14" customFormat="1" ht="41.25" customHeight="1" x14ac:dyDescent="0.35">
      <c r="A86" s="62"/>
      <c r="B86" s="164"/>
      <c r="C86" s="160"/>
      <c r="D86" s="130">
        <v>22464</v>
      </c>
      <c r="E86" s="93">
        <v>60000000</v>
      </c>
      <c r="F86" s="13" t="s">
        <v>301</v>
      </c>
      <c r="G86" s="168"/>
      <c r="H86" s="56" t="e">
        <v>#REF!</v>
      </c>
    </row>
    <row r="87" spans="1:8" s="14" customFormat="1" ht="20.25" customHeight="1" x14ac:dyDescent="0.35">
      <c r="A87" s="62"/>
      <c r="B87" s="165"/>
      <c r="C87" s="162"/>
      <c r="D87" s="130">
        <v>28800</v>
      </c>
      <c r="E87" s="93">
        <v>150000000</v>
      </c>
      <c r="F87" s="13" t="s">
        <v>442</v>
      </c>
      <c r="G87" s="63" t="s">
        <v>630</v>
      </c>
      <c r="H87" s="56"/>
    </row>
    <row r="88" spans="1:8" s="14" customFormat="1" ht="21.75" customHeight="1" x14ac:dyDescent="0.35">
      <c r="A88" s="62">
        <v>16</v>
      </c>
      <c r="B88" s="156" t="s">
        <v>654</v>
      </c>
      <c r="C88" s="159" t="s">
        <v>653</v>
      </c>
      <c r="D88" s="130">
        <v>300</v>
      </c>
      <c r="E88" s="93">
        <v>3600000</v>
      </c>
      <c r="F88" s="13" t="s">
        <v>403</v>
      </c>
      <c r="G88" s="166" t="s">
        <v>655</v>
      </c>
      <c r="H88" s="56" t="e">
        <v>#REF!</v>
      </c>
    </row>
    <row r="89" spans="1:8" s="14" customFormat="1" ht="21.75" customHeight="1" x14ac:dyDescent="0.35">
      <c r="A89" s="62"/>
      <c r="B89" s="157"/>
      <c r="C89" s="160"/>
      <c r="D89" s="130">
        <v>720</v>
      </c>
      <c r="E89" s="93"/>
      <c r="F89" s="13" t="s">
        <v>428</v>
      </c>
      <c r="G89" s="167"/>
      <c r="H89" s="56"/>
    </row>
    <row r="90" spans="1:8" s="14" customFormat="1" ht="21.6" x14ac:dyDescent="0.35">
      <c r="A90" s="62"/>
      <c r="B90" s="157"/>
      <c r="C90" s="160"/>
      <c r="D90" s="130">
        <v>1920</v>
      </c>
      <c r="E90" s="93">
        <v>4500000</v>
      </c>
      <c r="F90" s="13" t="s">
        <v>96</v>
      </c>
      <c r="G90" s="167"/>
      <c r="H90" s="56" t="e">
        <v>#REF!</v>
      </c>
    </row>
    <row r="91" spans="1:8" s="14" customFormat="1" ht="21.6" x14ac:dyDescent="0.35">
      <c r="A91" s="62"/>
      <c r="B91" s="157"/>
      <c r="C91" s="160"/>
      <c r="D91" s="130">
        <v>6000</v>
      </c>
      <c r="E91" s="93">
        <v>6000000</v>
      </c>
      <c r="F91" s="13" t="s">
        <v>763</v>
      </c>
      <c r="G91" s="167"/>
      <c r="H91" s="56"/>
    </row>
    <row r="92" spans="1:8" s="14" customFormat="1" ht="21.6" x14ac:dyDescent="0.35">
      <c r="A92" s="62"/>
      <c r="B92" s="157"/>
      <c r="C92" s="160"/>
      <c r="D92" s="130">
        <v>12000</v>
      </c>
      <c r="E92" s="93">
        <v>10560000</v>
      </c>
      <c r="F92" s="13" t="s">
        <v>764</v>
      </c>
      <c r="G92" s="167"/>
      <c r="H92" s="56" t="e">
        <v>#REF!</v>
      </c>
    </row>
    <row r="93" spans="1:8" s="14" customFormat="1" ht="25.5" customHeight="1" x14ac:dyDescent="0.35">
      <c r="A93" s="62"/>
      <c r="B93" s="157"/>
      <c r="C93" s="160"/>
      <c r="D93" s="130">
        <v>16200</v>
      </c>
      <c r="E93" s="93">
        <v>35000000</v>
      </c>
      <c r="F93" s="13" t="s">
        <v>442</v>
      </c>
      <c r="G93" s="167"/>
      <c r="H93" s="56" t="e">
        <v>#REF!</v>
      </c>
    </row>
    <row r="94" spans="1:8" s="14" customFormat="1" ht="41.25" hidden="1" customHeight="1" x14ac:dyDescent="0.35">
      <c r="A94" s="62"/>
      <c r="B94" s="157"/>
      <c r="C94" s="160"/>
      <c r="D94" s="130"/>
      <c r="E94" s="93">
        <v>60000000</v>
      </c>
      <c r="F94" s="13"/>
      <c r="G94" s="168"/>
      <c r="H94" s="56" t="e">
        <v>#REF!</v>
      </c>
    </row>
    <row r="95" spans="1:8" s="14" customFormat="1" ht="20.25" hidden="1" customHeight="1" x14ac:dyDescent="0.35">
      <c r="A95" s="62"/>
      <c r="B95" s="158"/>
      <c r="C95" s="161"/>
      <c r="D95" s="130"/>
      <c r="E95" s="93">
        <v>150000000</v>
      </c>
      <c r="F95" s="13"/>
      <c r="G95" s="63"/>
      <c r="H95" s="56"/>
    </row>
    <row r="96" spans="1:8" s="14" customFormat="1" ht="42.75" customHeight="1" x14ac:dyDescent="0.35">
      <c r="A96" s="62">
        <v>17</v>
      </c>
      <c r="B96" s="137" t="s">
        <v>651</v>
      </c>
      <c r="C96" s="134" t="s">
        <v>482</v>
      </c>
      <c r="D96" s="150" t="s">
        <v>575</v>
      </c>
      <c r="E96" s="135">
        <v>18000000</v>
      </c>
      <c r="F96" s="134" t="s">
        <v>459</v>
      </c>
      <c r="G96" s="138" t="s">
        <v>483</v>
      </c>
      <c r="H96" s="56"/>
    </row>
    <row r="97" spans="1:9" s="14" customFormat="1" ht="21.75" customHeight="1" x14ac:dyDescent="0.35">
      <c r="A97" s="62">
        <v>18</v>
      </c>
      <c r="B97" s="156" t="s">
        <v>98</v>
      </c>
      <c r="C97" s="13" t="s">
        <v>742</v>
      </c>
      <c r="D97" s="130">
        <f t="shared" ref="D97:D108" si="1">ROUND(E97/100,0)/100</f>
        <v>18</v>
      </c>
      <c r="E97" s="93">
        <v>180000</v>
      </c>
      <c r="F97" s="16" t="s">
        <v>126</v>
      </c>
      <c r="G97" s="166" t="s">
        <v>222</v>
      </c>
      <c r="H97" s="56" t="e">
        <v>#REF!</v>
      </c>
    </row>
    <row r="98" spans="1:9" s="14" customFormat="1" ht="21.75" customHeight="1" x14ac:dyDescent="0.35">
      <c r="A98" s="62"/>
      <c r="B98" s="157"/>
      <c r="C98" s="13" t="s">
        <v>741</v>
      </c>
      <c r="D98" s="130">
        <f t="shared" si="1"/>
        <v>20.68</v>
      </c>
      <c r="E98" s="93">
        <v>206760</v>
      </c>
      <c r="F98" s="16" t="s">
        <v>99</v>
      </c>
      <c r="G98" s="167"/>
      <c r="H98" s="56" t="e">
        <v>#REF!</v>
      </c>
    </row>
    <row r="99" spans="1:9" s="14" customFormat="1" ht="21.6" x14ac:dyDescent="0.35">
      <c r="A99" s="62"/>
      <c r="B99" s="157"/>
      <c r="C99" s="13" t="s">
        <v>740</v>
      </c>
      <c r="D99" s="130">
        <f t="shared" si="1"/>
        <v>27.36</v>
      </c>
      <c r="E99" s="93">
        <v>273600</v>
      </c>
      <c r="F99" s="16" t="s">
        <v>100</v>
      </c>
      <c r="G99" s="168"/>
      <c r="H99" s="56" t="e">
        <v>#REF!</v>
      </c>
    </row>
    <row r="100" spans="1:9" s="14" customFormat="1" ht="21.6" x14ac:dyDescent="0.35">
      <c r="A100" s="62"/>
      <c r="B100" s="157"/>
      <c r="C100" s="13" t="s">
        <v>299</v>
      </c>
      <c r="D100" s="130">
        <f t="shared" si="1"/>
        <v>60</v>
      </c>
      <c r="E100" s="93">
        <v>600000</v>
      </c>
      <c r="F100" s="16" t="s">
        <v>300</v>
      </c>
      <c r="G100" s="66" t="s">
        <v>294</v>
      </c>
      <c r="H100" s="56" t="e">
        <v>#REF!</v>
      </c>
    </row>
    <row r="101" spans="1:9" s="14" customFormat="1" ht="21.6" x14ac:dyDescent="0.35">
      <c r="A101" s="62"/>
      <c r="B101" s="157"/>
      <c r="C101" s="13" t="s">
        <v>739</v>
      </c>
      <c r="D101" s="130">
        <f t="shared" si="1"/>
        <v>50.86</v>
      </c>
      <c r="E101" s="93">
        <v>508560</v>
      </c>
      <c r="F101" s="16" t="s">
        <v>101</v>
      </c>
      <c r="G101" s="67" t="s">
        <v>222</v>
      </c>
      <c r="H101" s="56" t="e">
        <v>#REF!</v>
      </c>
    </row>
    <row r="102" spans="1:9" s="14" customFormat="1" ht="21.6" x14ac:dyDescent="0.35">
      <c r="A102" s="62"/>
      <c r="B102" s="157"/>
      <c r="C102" s="13" t="s">
        <v>738</v>
      </c>
      <c r="D102" s="130">
        <f t="shared" si="1"/>
        <v>144</v>
      </c>
      <c r="E102" s="93">
        <v>1440000</v>
      </c>
      <c r="F102" s="16" t="s">
        <v>102</v>
      </c>
      <c r="G102" s="166" t="s">
        <v>223</v>
      </c>
      <c r="H102" s="56" t="e">
        <v>#REF!</v>
      </c>
    </row>
    <row r="103" spans="1:9" s="14" customFormat="1" ht="21.6" x14ac:dyDescent="0.35">
      <c r="A103" s="62"/>
      <c r="B103" s="158"/>
      <c r="C103" s="13" t="s">
        <v>737</v>
      </c>
      <c r="D103" s="130">
        <f t="shared" si="1"/>
        <v>168</v>
      </c>
      <c r="E103" s="93">
        <v>1680000</v>
      </c>
      <c r="F103" s="16" t="s">
        <v>103</v>
      </c>
      <c r="G103" s="168"/>
      <c r="H103" s="56" t="e">
        <v>#REF!</v>
      </c>
    </row>
    <row r="104" spans="1:9" s="14" customFormat="1" ht="21.75" hidden="1" customHeight="1" x14ac:dyDescent="0.35">
      <c r="A104" s="62">
        <v>19</v>
      </c>
      <c r="B104" s="52" t="s">
        <v>443</v>
      </c>
      <c r="C104" s="13" t="s">
        <v>526</v>
      </c>
      <c r="D104" s="130">
        <v>228</v>
      </c>
      <c r="E104" s="93">
        <v>1560000</v>
      </c>
      <c r="F104" s="16" t="s">
        <v>393</v>
      </c>
      <c r="G104" s="63" t="s">
        <v>294</v>
      </c>
      <c r="H104" s="56"/>
    </row>
    <row r="105" spans="1:9" s="14" customFormat="1" ht="48" customHeight="1" x14ac:dyDescent="0.35">
      <c r="A105" s="62">
        <v>19</v>
      </c>
      <c r="B105" s="157" t="s">
        <v>443</v>
      </c>
      <c r="C105" s="13" t="s">
        <v>562</v>
      </c>
      <c r="D105" s="130">
        <v>324</v>
      </c>
      <c r="E105" s="93">
        <v>1800000</v>
      </c>
      <c r="F105" s="16" t="s">
        <v>102</v>
      </c>
      <c r="G105" s="166" t="s">
        <v>107</v>
      </c>
      <c r="H105" s="56" t="e">
        <v>#REF!</v>
      </c>
    </row>
    <row r="106" spans="1:9" s="14" customFormat="1" ht="32.25" customHeight="1" x14ac:dyDescent="0.35">
      <c r="A106" s="62"/>
      <c r="B106" s="219"/>
      <c r="C106" s="13" t="s">
        <v>736</v>
      </c>
      <c r="D106" s="130">
        <v>360</v>
      </c>
      <c r="E106" s="93">
        <v>2640000</v>
      </c>
      <c r="F106" s="16" t="s">
        <v>103</v>
      </c>
      <c r="G106" s="168"/>
      <c r="H106" s="56" t="e">
        <v>#REF!</v>
      </c>
    </row>
    <row r="107" spans="1:9" s="14" customFormat="1" ht="21.6" hidden="1" x14ac:dyDescent="0.35">
      <c r="A107" s="62">
        <v>21</v>
      </c>
      <c r="B107" s="179" t="s">
        <v>544</v>
      </c>
      <c r="C107" s="13" t="s">
        <v>444</v>
      </c>
      <c r="D107" s="130">
        <f t="shared" si="1"/>
        <v>375</v>
      </c>
      <c r="E107" s="93">
        <v>3750000</v>
      </c>
      <c r="F107" s="169" t="s">
        <v>80</v>
      </c>
      <c r="G107" s="65" t="s">
        <v>446</v>
      </c>
      <c r="H107" s="56"/>
    </row>
    <row r="108" spans="1:9" s="14" customFormat="1" ht="50.25" hidden="1" customHeight="1" x14ac:dyDescent="0.35">
      <c r="A108" s="62"/>
      <c r="B108" s="180"/>
      <c r="C108" s="13" t="s">
        <v>132</v>
      </c>
      <c r="D108" s="130">
        <f t="shared" si="1"/>
        <v>1080</v>
      </c>
      <c r="E108" s="93">
        <v>10800000</v>
      </c>
      <c r="F108" s="170"/>
      <c r="G108" s="65" t="s">
        <v>445</v>
      </c>
      <c r="H108" s="56" t="e">
        <v>#REF!</v>
      </c>
    </row>
    <row r="109" spans="1:9" s="18" customFormat="1" ht="21.6" x14ac:dyDescent="0.35">
      <c r="A109" s="62">
        <v>20</v>
      </c>
      <c r="B109" s="156" t="s">
        <v>650</v>
      </c>
      <c r="C109" s="13" t="s">
        <v>106</v>
      </c>
      <c r="D109" s="130">
        <v>462</v>
      </c>
      <c r="E109" s="93">
        <v>2964000</v>
      </c>
      <c r="F109" s="16" t="s">
        <v>105</v>
      </c>
      <c r="G109" s="68" t="s">
        <v>452</v>
      </c>
      <c r="H109" s="56" t="e">
        <v>#REF!</v>
      </c>
      <c r="I109" s="14"/>
    </row>
    <row r="110" spans="1:9" s="18" customFormat="1" ht="21.6" x14ac:dyDescent="0.35">
      <c r="A110" s="62"/>
      <c r="B110" s="164"/>
      <c r="C110" s="13" t="s">
        <v>503</v>
      </c>
      <c r="D110" s="130">
        <v>470</v>
      </c>
      <c r="E110" s="93">
        <v>2964000</v>
      </c>
      <c r="F110" s="16" t="s">
        <v>104</v>
      </c>
      <c r="G110" s="65" t="s">
        <v>470</v>
      </c>
      <c r="H110" s="56"/>
      <c r="I110" s="14"/>
    </row>
    <row r="111" spans="1:9" s="18" customFormat="1" ht="21.6" hidden="1" x14ac:dyDescent="0.35">
      <c r="A111" s="62"/>
      <c r="B111" s="164"/>
      <c r="C111" s="13" t="s">
        <v>447</v>
      </c>
      <c r="D111" s="130"/>
      <c r="E111" s="93">
        <v>4500000</v>
      </c>
      <c r="F111" s="16" t="s">
        <v>400</v>
      </c>
      <c r="G111" s="65" t="s">
        <v>453</v>
      </c>
      <c r="H111" s="56"/>
      <c r="I111" s="14"/>
    </row>
    <row r="112" spans="1:9" s="18" customFormat="1" ht="21.6" hidden="1" x14ac:dyDescent="0.35">
      <c r="A112" s="62"/>
      <c r="B112" s="164"/>
      <c r="C112" s="13" t="s">
        <v>448</v>
      </c>
      <c r="D112" s="130"/>
      <c r="E112" s="93">
        <v>5940000</v>
      </c>
      <c r="F112" s="16"/>
      <c r="G112" s="65" t="s">
        <v>449</v>
      </c>
      <c r="H112" s="56"/>
      <c r="I112" s="14"/>
    </row>
    <row r="113" spans="1:9" s="18" customFormat="1" ht="21.6" hidden="1" x14ac:dyDescent="0.35">
      <c r="A113" s="62"/>
      <c r="B113" s="164"/>
      <c r="C113" s="13" t="s">
        <v>481</v>
      </c>
      <c r="D113" s="130"/>
      <c r="E113" s="93">
        <v>3645600</v>
      </c>
      <c r="F113" s="16"/>
      <c r="G113" s="166" t="s">
        <v>454</v>
      </c>
      <c r="H113" s="56"/>
      <c r="I113" s="14"/>
    </row>
    <row r="114" spans="1:9" s="18" customFormat="1" ht="21.6" hidden="1" x14ac:dyDescent="0.35">
      <c r="A114" s="62"/>
      <c r="B114" s="164"/>
      <c r="C114" s="13" t="s">
        <v>450</v>
      </c>
      <c r="D114" s="130"/>
      <c r="E114" s="93">
        <v>4740000</v>
      </c>
      <c r="F114" s="16"/>
      <c r="G114" s="273"/>
      <c r="H114" s="56"/>
      <c r="I114" s="14"/>
    </row>
    <row r="115" spans="1:9" s="14" customFormat="1" ht="21.6" hidden="1" x14ac:dyDescent="0.35">
      <c r="A115" s="62"/>
      <c r="B115" s="165"/>
      <c r="C115" s="13" t="s">
        <v>451</v>
      </c>
      <c r="D115" s="130"/>
      <c r="E115" s="93">
        <v>6300000</v>
      </c>
      <c r="F115" s="16"/>
      <c r="G115" s="274"/>
      <c r="H115" s="56" t="e">
        <v>#REF!</v>
      </c>
    </row>
    <row r="116" spans="1:9" s="14" customFormat="1" ht="49.5" customHeight="1" x14ac:dyDescent="0.35">
      <c r="A116" s="62">
        <v>21</v>
      </c>
      <c r="B116" s="19" t="s">
        <v>572</v>
      </c>
      <c r="C116" s="159" t="s">
        <v>571</v>
      </c>
      <c r="D116" s="130">
        <v>156</v>
      </c>
      <c r="E116" s="93">
        <v>1800000</v>
      </c>
      <c r="F116" s="12" t="s">
        <v>768</v>
      </c>
      <c r="G116" s="270" t="s">
        <v>224</v>
      </c>
      <c r="H116" s="56" t="e">
        <v>#REF!</v>
      </c>
    </row>
    <row r="117" spans="1:9" s="14" customFormat="1" ht="49.5" customHeight="1" x14ac:dyDescent="0.35">
      <c r="A117" s="62"/>
      <c r="B117" s="19"/>
      <c r="C117" s="160"/>
      <c r="D117" s="130">
        <v>234</v>
      </c>
      <c r="E117" s="93">
        <v>1800000</v>
      </c>
      <c r="F117" s="12" t="s">
        <v>769</v>
      </c>
      <c r="G117" s="271"/>
      <c r="H117" s="56" t="e">
        <v>#REF!</v>
      </c>
    </row>
    <row r="118" spans="1:9" s="14" customFormat="1" ht="54" customHeight="1" x14ac:dyDescent="0.35">
      <c r="A118" s="62"/>
      <c r="B118" s="163"/>
      <c r="C118" s="160"/>
      <c r="D118" s="130">
        <v>407</v>
      </c>
      <c r="E118" s="93">
        <v>2880000</v>
      </c>
      <c r="F118" s="12" t="s">
        <v>564</v>
      </c>
      <c r="G118" s="271"/>
      <c r="H118" s="56" t="e">
        <v>#REF!</v>
      </c>
    </row>
    <row r="119" spans="1:9" s="14" customFormat="1" ht="22.5" customHeight="1" x14ac:dyDescent="0.35">
      <c r="A119" s="62"/>
      <c r="B119" s="164"/>
      <c r="C119" s="160"/>
      <c r="D119" s="130">
        <v>858</v>
      </c>
      <c r="E119" s="93">
        <v>4464000</v>
      </c>
      <c r="F119" s="12" t="s">
        <v>108</v>
      </c>
      <c r="G119" s="271"/>
      <c r="H119" s="56" t="e">
        <v>#REF!</v>
      </c>
    </row>
    <row r="120" spans="1:9" s="14" customFormat="1" ht="21.6" x14ac:dyDescent="0.35">
      <c r="A120" s="62"/>
      <c r="B120" s="164"/>
      <c r="C120" s="160"/>
      <c r="D120" s="130">
        <v>1937</v>
      </c>
      <c r="E120" s="93">
        <v>6600000</v>
      </c>
      <c r="F120" s="12" t="s">
        <v>96</v>
      </c>
      <c r="G120" s="271"/>
      <c r="H120" s="56" t="e">
        <v>#REF!</v>
      </c>
    </row>
    <row r="121" spans="1:9" s="14" customFormat="1" ht="25.5" customHeight="1" x14ac:dyDescent="0.35">
      <c r="A121" s="62"/>
      <c r="B121" s="165"/>
      <c r="C121" s="161"/>
      <c r="D121" s="130" t="s">
        <v>575</v>
      </c>
      <c r="E121" s="93">
        <v>9840000</v>
      </c>
      <c r="F121" s="20" t="s">
        <v>162</v>
      </c>
      <c r="G121" s="272"/>
      <c r="H121" s="56" t="e">
        <v>#REF!</v>
      </c>
    </row>
    <row r="122" spans="1:9" s="14" customFormat="1" ht="25.5" customHeight="1" x14ac:dyDescent="0.35">
      <c r="A122" s="62">
        <v>22</v>
      </c>
      <c r="B122" s="181" t="s">
        <v>685</v>
      </c>
      <c r="C122" s="139" t="s">
        <v>681</v>
      </c>
      <c r="D122" s="130">
        <v>265</v>
      </c>
      <c r="E122" s="140">
        <v>9000000</v>
      </c>
      <c r="F122" s="139" t="s">
        <v>681</v>
      </c>
      <c r="G122" s="175" t="s">
        <v>480</v>
      </c>
      <c r="H122" s="56"/>
    </row>
    <row r="123" spans="1:9" s="14" customFormat="1" ht="25.5" customHeight="1" x14ac:dyDescent="0.35">
      <c r="A123" s="62"/>
      <c r="B123" s="182"/>
      <c r="C123" s="139" t="s">
        <v>682</v>
      </c>
      <c r="D123" s="130">
        <v>463</v>
      </c>
      <c r="E123" s="140"/>
      <c r="F123" s="139" t="s">
        <v>682</v>
      </c>
      <c r="G123" s="176"/>
      <c r="H123" s="56"/>
    </row>
    <row r="124" spans="1:9" s="14" customFormat="1" ht="25.5" customHeight="1" x14ac:dyDescent="0.35">
      <c r="A124" s="62"/>
      <c r="B124" s="182"/>
      <c r="C124" s="139" t="s">
        <v>765</v>
      </c>
      <c r="D124" s="130">
        <v>990</v>
      </c>
      <c r="E124" s="140"/>
      <c r="F124" s="139" t="s">
        <v>765</v>
      </c>
      <c r="G124" s="176"/>
      <c r="H124" s="56"/>
    </row>
    <row r="125" spans="1:9" s="14" customFormat="1" ht="25.5" customHeight="1" x14ac:dyDescent="0.35">
      <c r="A125" s="62"/>
      <c r="B125" s="182"/>
      <c r="C125" s="139" t="s">
        <v>683</v>
      </c>
      <c r="D125" s="130">
        <v>990</v>
      </c>
      <c r="E125" s="140"/>
      <c r="F125" s="139" t="s">
        <v>683</v>
      </c>
      <c r="G125" s="176"/>
      <c r="H125" s="56"/>
    </row>
    <row r="126" spans="1:9" s="14" customFormat="1" ht="25.5" customHeight="1" x14ac:dyDescent="0.35">
      <c r="A126" s="62"/>
      <c r="B126" s="182"/>
      <c r="C126" s="139" t="s">
        <v>680</v>
      </c>
      <c r="D126" s="130">
        <v>1295</v>
      </c>
      <c r="E126" s="140"/>
      <c r="F126" s="139" t="s">
        <v>680</v>
      </c>
      <c r="G126" s="176"/>
      <c r="H126" s="56"/>
    </row>
    <row r="127" spans="1:9" s="14" customFormat="1" ht="25.5" customHeight="1" x14ac:dyDescent="0.35">
      <c r="A127" s="62"/>
      <c r="B127" s="182"/>
      <c r="C127" s="139" t="s">
        <v>684</v>
      </c>
      <c r="D127" s="130">
        <v>1584</v>
      </c>
      <c r="E127" s="140">
        <v>15000000</v>
      </c>
      <c r="F127" s="139" t="s">
        <v>684</v>
      </c>
      <c r="G127" s="176"/>
      <c r="H127" s="56"/>
    </row>
    <row r="128" spans="1:9" s="14" customFormat="1" ht="25.5" customHeight="1" x14ac:dyDescent="0.35">
      <c r="A128" s="62"/>
      <c r="B128" s="182"/>
      <c r="C128" s="139" t="s">
        <v>579</v>
      </c>
      <c r="D128" s="130">
        <v>2244</v>
      </c>
      <c r="E128" s="140">
        <v>30528000</v>
      </c>
      <c r="F128" s="139" t="s">
        <v>579</v>
      </c>
      <c r="G128" s="176"/>
      <c r="H128" s="56"/>
    </row>
    <row r="129" spans="1:8" s="14" customFormat="1" ht="25.5" customHeight="1" x14ac:dyDescent="0.35">
      <c r="A129" s="62"/>
      <c r="B129" s="182"/>
      <c r="C129" s="139" t="s">
        <v>580</v>
      </c>
      <c r="D129" s="130">
        <v>2983</v>
      </c>
      <c r="E129" s="140"/>
      <c r="F129" s="139" t="s">
        <v>580</v>
      </c>
      <c r="G129" s="210"/>
      <c r="H129" s="56"/>
    </row>
    <row r="130" spans="1:8" s="14" customFormat="1" ht="25.5" customHeight="1" x14ac:dyDescent="0.35">
      <c r="A130" s="62"/>
      <c r="B130" s="182"/>
      <c r="C130" s="139" t="s">
        <v>581</v>
      </c>
      <c r="D130" s="130">
        <v>3696</v>
      </c>
      <c r="E130" s="140"/>
      <c r="F130" s="139" t="s">
        <v>581</v>
      </c>
      <c r="G130" s="210"/>
      <c r="H130" s="56"/>
    </row>
    <row r="131" spans="1:8" s="14" customFormat="1" ht="25.5" customHeight="1" x14ac:dyDescent="0.35">
      <c r="A131" s="62"/>
      <c r="B131" s="182"/>
      <c r="C131" s="139" t="s">
        <v>618</v>
      </c>
      <c r="D131" s="130">
        <v>5412</v>
      </c>
      <c r="E131" s="140"/>
      <c r="F131" s="139" t="s">
        <v>618</v>
      </c>
      <c r="G131" s="210"/>
      <c r="H131" s="56"/>
    </row>
    <row r="132" spans="1:8" s="14" customFormat="1" ht="25.5" hidden="1" customHeight="1" x14ac:dyDescent="0.35">
      <c r="A132" s="62"/>
      <c r="B132" s="182"/>
      <c r="C132" s="139" t="s">
        <v>677</v>
      </c>
      <c r="D132" s="130">
        <v>5544</v>
      </c>
      <c r="E132" s="140"/>
      <c r="F132" s="139" t="s">
        <v>677</v>
      </c>
      <c r="G132" s="210"/>
      <c r="H132" s="56"/>
    </row>
    <row r="133" spans="1:8" s="14" customFormat="1" ht="25.5" customHeight="1" x14ac:dyDescent="0.35">
      <c r="A133" s="62"/>
      <c r="B133" s="182"/>
      <c r="C133" s="139" t="s">
        <v>619</v>
      </c>
      <c r="D133" s="130">
        <v>5544</v>
      </c>
      <c r="E133" s="140"/>
      <c r="F133" s="139" t="s">
        <v>619</v>
      </c>
      <c r="G133" s="210"/>
      <c r="H133" s="56"/>
    </row>
    <row r="134" spans="1:8" s="14" customFormat="1" ht="25.5" customHeight="1" x14ac:dyDescent="0.35">
      <c r="A134" s="62"/>
      <c r="B134" s="182"/>
      <c r="C134" s="139" t="s">
        <v>620</v>
      </c>
      <c r="D134" s="130">
        <v>6600</v>
      </c>
      <c r="E134" s="140">
        <v>69000000</v>
      </c>
      <c r="F134" s="139" t="s">
        <v>620</v>
      </c>
      <c r="G134" s="210"/>
      <c r="H134" s="56"/>
    </row>
    <row r="135" spans="1:8" s="14" customFormat="1" ht="25.5" hidden="1" customHeight="1" x14ac:dyDescent="0.35">
      <c r="A135" s="62"/>
      <c r="B135" s="218"/>
      <c r="C135" s="139" t="s">
        <v>678</v>
      </c>
      <c r="D135" s="130">
        <v>11880</v>
      </c>
      <c r="E135" s="140"/>
      <c r="F135" s="139" t="s">
        <v>678</v>
      </c>
      <c r="G135" s="177"/>
      <c r="H135" s="56"/>
    </row>
    <row r="136" spans="1:8" s="14" customFormat="1" ht="25.5" hidden="1" customHeight="1" x14ac:dyDescent="0.35">
      <c r="A136" s="62"/>
      <c r="B136" s="219"/>
      <c r="C136" s="139" t="s">
        <v>679</v>
      </c>
      <c r="D136" s="130">
        <v>15840</v>
      </c>
      <c r="E136" s="140"/>
      <c r="F136" s="139" t="s">
        <v>679</v>
      </c>
      <c r="G136" s="178"/>
      <c r="H136" s="56"/>
    </row>
    <row r="137" spans="1:8" s="14" customFormat="1" ht="25.5" customHeight="1" x14ac:dyDescent="0.35">
      <c r="A137" s="62">
        <v>23</v>
      </c>
      <c r="B137" s="181" t="s">
        <v>686</v>
      </c>
      <c r="C137" s="139" t="s">
        <v>681</v>
      </c>
      <c r="D137" s="130">
        <v>198</v>
      </c>
      <c r="E137" s="140">
        <v>9000000</v>
      </c>
      <c r="F137" s="139" t="s">
        <v>681</v>
      </c>
      <c r="G137" s="175" t="s">
        <v>479</v>
      </c>
      <c r="H137" s="56"/>
    </row>
    <row r="138" spans="1:8" s="14" customFormat="1" ht="25.5" customHeight="1" x14ac:dyDescent="0.35">
      <c r="A138" s="62"/>
      <c r="B138" s="182"/>
      <c r="C138" s="139" t="s">
        <v>682</v>
      </c>
      <c r="D138" s="130">
        <v>330</v>
      </c>
      <c r="E138" s="140">
        <v>15000000</v>
      </c>
      <c r="F138" s="139" t="s">
        <v>682</v>
      </c>
      <c r="G138" s="176"/>
      <c r="H138" s="56"/>
    </row>
    <row r="139" spans="1:8" s="14" customFormat="1" ht="25.5" customHeight="1" x14ac:dyDescent="0.35">
      <c r="A139" s="62"/>
      <c r="B139" s="182"/>
      <c r="C139" s="139" t="s">
        <v>765</v>
      </c>
      <c r="D139" s="130">
        <v>694</v>
      </c>
      <c r="E139" s="140"/>
      <c r="F139" s="139" t="s">
        <v>765</v>
      </c>
      <c r="G139" s="176"/>
      <c r="H139" s="56"/>
    </row>
    <row r="140" spans="1:8" s="14" customFormat="1" ht="25.5" customHeight="1" x14ac:dyDescent="0.35">
      <c r="A140" s="62"/>
      <c r="B140" s="182"/>
      <c r="C140" s="139" t="s">
        <v>683</v>
      </c>
      <c r="D140" s="130">
        <v>694</v>
      </c>
      <c r="E140" s="140"/>
      <c r="F140" s="139" t="s">
        <v>683</v>
      </c>
      <c r="G140" s="176"/>
      <c r="H140" s="56"/>
    </row>
    <row r="141" spans="1:8" s="14" customFormat="1" ht="25.5" customHeight="1" x14ac:dyDescent="0.35">
      <c r="A141" s="62"/>
      <c r="B141" s="182"/>
      <c r="C141" s="139" t="s">
        <v>680</v>
      </c>
      <c r="D141" s="130">
        <v>911</v>
      </c>
      <c r="E141" s="140"/>
      <c r="F141" s="139" t="s">
        <v>680</v>
      </c>
      <c r="G141" s="176"/>
      <c r="H141" s="56"/>
    </row>
    <row r="142" spans="1:8" s="14" customFormat="1" ht="25.5" customHeight="1" x14ac:dyDescent="0.35">
      <c r="A142" s="62"/>
      <c r="B142" s="182"/>
      <c r="C142" s="139" t="s">
        <v>684</v>
      </c>
      <c r="D142" s="130">
        <v>1109</v>
      </c>
      <c r="E142" s="140"/>
      <c r="F142" s="139" t="s">
        <v>684</v>
      </c>
      <c r="G142" s="176"/>
      <c r="H142" s="56"/>
    </row>
    <row r="143" spans="1:8" s="14" customFormat="1" ht="25.5" customHeight="1" x14ac:dyDescent="0.35">
      <c r="A143" s="62"/>
      <c r="B143" s="182"/>
      <c r="C143" s="139" t="s">
        <v>579</v>
      </c>
      <c r="D143" s="130">
        <v>1584</v>
      </c>
      <c r="E143" s="140"/>
      <c r="F143" s="139" t="s">
        <v>579</v>
      </c>
      <c r="G143" s="176"/>
      <c r="H143" s="56"/>
    </row>
    <row r="144" spans="1:8" s="14" customFormat="1" ht="25.5" customHeight="1" x14ac:dyDescent="0.35">
      <c r="A144" s="62"/>
      <c r="B144" s="182"/>
      <c r="C144" s="139" t="s">
        <v>580</v>
      </c>
      <c r="D144" s="130">
        <v>2112</v>
      </c>
      <c r="E144" s="140"/>
      <c r="F144" s="139" t="s">
        <v>580</v>
      </c>
      <c r="G144" s="176"/>
      <c r="H144" s="56"/>
    </row>
    <row r="145" spans="1:8" s="14" customFormat="1" ht="25.5" customHeight="1" x14ac:dyDescent="0.35">
      <c r="A145" s="62"/>
      <c r="B145" s="182"/>
      <c r="C145" s="139" t="s">
        <v>581</v>
      </c>
      <c r="D145" s="130">
        <v>2587</v>
      </c>
      <c r="E145" s="140"/>
      <c r="F145" s="139" t="s">
        <v>581</v>
      </c>
      <c r="G145" s="176"/>
      <c r="H145" s="56"/>
    </row>
    <row r="146" spans="1:8" s="14" customFormat="1" ht="25.5" customHeight="1" x14ac:dyDescent="0.35">
      <c r="A146" s="62"/>
      <c r="B146" s="182"/>
      <c r="C146" s="139" t="s">
        <v>618</v>
      </c>
      <c r="D146" s="130">
        <v>3788</v>
      </c>
      <c r="E146" s="140"/>
      <c r="F146" s="139" t="s">
        <v>618</v>
      </c>
      <c r="G146" s="176"/>
      <c r="H146" s="56"/>
    </row>
    <row r="147" spans="1:8" s="14" customFormat="1" ht="25.5" hidden="1" customHeight="1" x14ac:dyDescent="0.35">
      <c r="A147" s="62"/>
      <c r="B147" s="182"/>
      <c r="C147" s="139" t="s">
        <v>677</v>
      </c>
      <c r="D147" s="130">
        <v>3934</v>
      </c>
      <c r="E147" s="140"/>
      <c r="F147" s="139" t="s">
        <v>677</v>
      </c>
      <c r="G147" s="176"/>
      <c r="H147" s="56"/>
    </row>
    <row r="148" spans="1:8" s="14" customFormat="1" ht="25.5" customHeight="1" x14ac:dyDescent="0.35">
      <c r="A148" s="62"/>
      <c r="B148" s="182"/>
      <c r="C148" s="139" t="s">
        <v>619</v>
      </c>
      <c r="D148" s="130">
        <v>4112</v>
      </c>
      <c r="E148" s="140"/>
      <c r="F148" s="139" t="s">
        <v>619</v>
      </c>
      <c r="G148" s="176"/>
      <c r="H148" s="56"/>
    </row>
    <row r="149" spans="1:8" s="14" customFormat="1" ht="25.5" customHeight="1" x14ac:dyDescent="0.35">
      <c r="A149" s="62"/>
      <c r="B149" s="183"/>
      <c r="C149" s="139" t="s">
        <v>620</v>
      </c>
      <c r="D149" s="130">
        <v>4752</v>
      </c>
      <c r="E149" s="140">
        <v>42000000</v>
      </c>
      <c r="F149" s="139" t="s">
        <v>620</v>
      </c>
      <c r="G149" s="176"/>
      <c r="H149" s="56"/>
    </row>
    <row r="150" spans="1:8" s="14" customFormat="1" ht="25.5" hidden="1" customHeight="1" x14ac:dyDescent="0.35">
      <c r="A150" s="62"/>
      <c r="B150" s="146"/>
      <c r="C150" s="139" t="s">
        <v>678</v>
      </c>
      <c r="D150" s="130">
        <v>9240</v>
      </c>
      <c r="E150" s="140"/>
      <c r="F150" s="139" t="s">
        <v>678</v>
      </c>
      <c r="G150" s="177"/>
      <c r="H150" s="56"/>
    </row>
    <row r="151" spans="1:8" s="14" customFormat="1" ht="25.5" hidden="1" customHeight="1" x14ac:dyDescent="0.35">
      <c r="A151" s="62"/>
      <c r="B151" s="146"/>
      <c r="C151" s="139" t="s">
        <v>679</v>
      </c>
      <c r="D151" s="130">
        <v>13200</v>
      </c>
      <c r="E151" s="140"/>
      <c r="F151" s="139" t="s">
        <v>679</v>
      </c>
      <c r="G151" s="178"/>
      <c r="H151" s="56"/>
    </row>
    <row r="152" spans="1:8" s="22" customFormat="1" ht="21.6" x14ac:dyDescent="0.25">
      <c r="A152" s="62">
        <v>24</v>
      </c>
      <c r="B152" s="213" t="s">
        <v>649</v>
      </c>
      <c r="C152" s="21" t="s">
        <v>622</v>
      </c>
      <c r="D152" s="130">
        <f>ROUND(E152/100,0)/100</f>
        <v>276</v>
      </c>
      <c r="E152" s="94">
        <v>2760000</v>
      </c>
      <c r="F152" s="13" t="s">
        <v>624</v>
      </c>
      <c r="G152" s="197" t="s">
        <v>625</v>
      </c>
      <c r="H152" s="56" t="e">
        <v>#REF!</v>
      </c>
    </row>
    <row r="153" spans="1:8" s="22" customFormat="1" ht="21.6" x14ac:dyDescent="0.25">
      <c r="A153" s="106"/>
      <c r="B153" s="214"/>
      <c r="C153" s="20" t="s">
        <v>623</v>
      </c>
      <c r="D153" s="130">
        <v>276</v>
      </c>
      <c r="E153" s="94"/>
      <c r="F153" s="141" t="s">
        <v>109</v>
      </c>
      <c r="G153" s="211"/>
      <c r="H153" s="56"/>
    </row>
    <row r="154" spans="1:8" s="14" customFormat="1" ht="21.75" hidden="1" customHeight="1" x14ac:dyDescent="0.35">
      <c r="A154" s="106">
        <v>25</v>
      </c>
      <c r="B154" s="49" t="s">
        <v>152</v>
      </c>
      <c r="C154" s="12" t="s">
        <v>529</v>
      </c>
      <c r="D154" s="130" t="s">
        <v>575</v>
      </c>
      <c r="E154" s="93">
        <v>9936000</v>
      </c>
      <c r="F154" s="173" t="s">
        <v>656</v>
      </c>
      <c r="G154" s="174"/>
      <c r="H154" s="56" t="e">
        <v>#REF!</v>
      </c>
    </row>
    <row r="155" spans="1:8" s="14" customFormat="1" ht="51.75" customHeight="1" x14ac:dyDescent="0.35">
      <c r="A155" s="106">
        <v>25</v>
      </c>
      <c r="B155" s="49" t="s">
        <v>701</v>
      </c>
      <c r="C155" s="12" t="s">
        <v>705</v>
      </c>
      <c r="D155" s="130">
        <v>993.6</v>
      </c>
      <c r="E155" s="93">
        <v>9936000</v>
      </c>
      <c r="F155" s="173" t="s">
        <v>534</v>
      </c>
      <c r="G155" s="174"/>
      <c r="H155" s="56" t="e">
        <v>#REF!</v>
      </c>
    </row>
    <row r="156" spans="1:8" s="14" customFormat="1" ht="21.75" hidden="1" customHeight="1" x14ac:dyDescent="0.35">
      <c r="A156" s="106"/>
      <c r="B156" s="269" t="s">
        <v>530</v>
      </c>
      <c r="C156" s="12" t="s">
        <v>633</v>
      </c>
      <c r="D156" s="130"/>
      <c r="E156" s="93">
        <v>9936000</v>
      </c>
      <c r="F156" s="173" t="s">
        <v>532</v>
      </c>
      <c r="G156" s="174"/>
      <c r="H156" s="56" t="e">
        <v>#REF!</v>
      </c>
    </row>
    <row r="157" spans="1:8" s="14" customFormat="1" ht="21.75" hidden="1" customHeight="1" x14ac:dyDescent="0.35">
      <c r="A157" s="106"/>
      <c r="B157" s="269"/>
      <c r="C157" s="12" t="s">
        <v>531</v>
      </c>
      <c r="D157" s="130" t="s">
        <v>575</v>
      </c>
      <c r="E157" s="93">
        <v>9936000</v>
      </c>
      <c r="F157" s="173" t="s">
        <v>533</v>
      </c>
      <c r="G157" s="174"/>
      <c r="H157" s="56" t="e">
        <v>#REF!</v>
      </c>
    </row>
    <row r="158" spans="1:8" s="14" customFormat="1" ht="17.25" hidden="1" customHeight="1" x14ac:dyDescent="0.35">
      <c r="A158" s="106">
        <v>26</v>
      </c>
      <c r="B158" s="49" t="s">
        <v>153</v>
      </c>
      <c r="C158" s="12" t="s">
        <v>504</v>
      </c>
      <c r="D158" s="130" t="s">
        <v>575</v>
      </c>
      <c r="E158" s="93">
        <v>18662400</v>
      </c>
      <c r="F158" s="173" t="s">
        <v>455</v>
      </c>
      <c r="G158" s="174"/>
      <c r="H158" s="56" t="e">
        <v>#REF!</v>
      </c>
    </row>
    <row r="159" spans="1:8" s="14" customFormat="1" ht="45.75" customHeight="1" x14ac:dyDescent="0.35">
      <c r="A159" s="106">
        <v>26</v>
      </c>
      <c r="B159" s="49" t="s">
        <v>700</v>
      </c>
      <c r="C159" s="12" t="s">
        <v>706</v>
      </c>
      <c r="D159" s="130">
        <v>1866.24</v>
      </c>
      <c r="E159" s="93">
        <v>18662400</v>
      </c>
      <c r="F159" s="173" t="s">
        <v>691</v>
      </c>
      <c r="G159" s="174"/>
      <c r="H159" s="56" t="e">
        <v>#REF!</v>
      </c>
    </row>
    <row r="160" spans="1:8" s="14" customFormat="1" ht="21.6" x14ac:dyDescent="0.35">
      <c r="A160" s="62">
        <v>27</v>
      </c>
      <c r="B160" s="156" t="s">
        <v>648</v>
      </c>
      <c r="C160" s="13" t="s">
        <v>55</v>
      </c>
      <c r="D160" s="130">
        <v>319.8</v>
      </c>
      <c r="E160" s="93">
        <v>3000000</v>
      </c>
      <c r="F160" s="16" t="s">
        <v>110</v>
      </c>
      <c r="G160" s="166" t="s">
        <v>114</v>
      </c>
      <c r="H160" s="56" t="e">
        <v>#REF!</v>
      </c>
    </row>
    <row r="161" spans="1:8" s="14" customFormat="1" ht="21.6" x14ac:dyDescent="0.35">
      <c r="A161" s="62"/>
      <c r="B161" s="157"/>
      <c r="C161" s="13" t="s">
        <v>56</v>
      </c>
      <c r="D161" s="130">
        <v>356</v>
      </c>
      <c r="E161" s="93">
        <v>3600000</v>
      </c>
      <c r="F161" s="16" t="s">
        <v>111</v>
      </c>
      <c r="G161" s="268"/>
      <c r="H161" s="56" t="e">
        <v>#REF!</v>
      </c>
    </row>
    <row r="162" spans="1:8" s="14" customFormat="1" ht="21.6" x14ac:dyDescent="0.35">
      <c r="A162" s="62"/>
      <c r="B162" s="157"/>
      <c r="C162" s="13" t="s">
        <v>57</v>
      </c>
      <c r="D162" s="130">
        <v>434</v>
      </c>
      <c r="E162" s="93">
        <v>3360000</v>
      </c>
      <c r="F162" s="16" t="s">
        <v>112</v>
      </c>
      <c r="G162" s="268"/>
      <c r="H162" s="56" t="e">
        <v>#REF!</v>
      </c>
    </row>
    <row r="163" spans="1:8" s="14" customFormat="1" ht="21.6" x14ac:dyDescent="0.35">
      <c r="A163" s="62"/>
      <c r="B163" s="157"/>
      <c r="C163" s="13" t="s">
        <v>732</v>
      </c>
      <c r="D163" s="130">
        <v>540</v>
      </c>
      <c r="E163" s="93">
        <v>3600000</v>
      </c>
      <c r="F163" s="16" t="s">
        <v>85</v>
      </c>
      <c r="G163" s="186"/>
      <c r="H163" s="56" t="e">
        <v>#REF!</v>
      </c>
    </row>
    <row r="164" spans="1:8" s="14" customFormat="1" ht="21.75" customHeight="1" x14ac:dyDescent="0.35">
      <c r="A164" s="62">
        <v>28</v>
      </c>
      <c r="B164" s="156" t="s">
        <v>545</v>
      </c>
      <c r="C164" s="13" t="s">
        <v>733</v>
      </c>
      <c r="D164" s="130">
        <v>110.6</v>
      </c>
      <c r="E164" s="93">
        <v>696000</v>
      </c>
      <c r="F164" s="16" t="s">
        <v>113</v>
      </c>
      <c r="G164" s="166" t="s">
        <v>114</v>
      </c>
      <c r="H164" s="56" t="e">
        <v>#REF!</v>
      </c>
    </row>
    <row r="165" spans="1:8" s="14" customFormat="1" ht="21.6" x14ac:dyDescent="0.35">
      <c r="A165" s="62"/>
      <c r="B165" s="157"/>
      <c r="C165" s="13" t="s">
        <v>734</v>
      </c>
      <c r="D165" s="130">
        <v>111.8</v>
      </c>
      <c r="E165" s="93">
        <v>720000</v>
      </c>
      <c r="F165" s="16" t="s">
        <v>82</v>
      </c>
      <c r="G165" s="167"/>
      <c r="H165" s="56" t="e">
        <v>#REF!</v>
      </c>
    </row>
    <row r="166" spans="1:8" s="14" customFormat="1" ht="21.6" x14ac:dyDescent="0.35">
      <c r="A166" s="62"/>
      <c r="B166" s="157"/>
      <c r="C166" s="13" t="s">
        <v>735</v>
      </c>
      <c r="D166" s="130">
        <v>325</v>
      </c>
      <c r="E166" s="93">
        <v>1800000</v>
      </c>
      <c r="F166" s="16" t="s">
        <v>112</v>
      </c>
      <c r="G166" s="167"/>
      <c r="H166" s="56" t="e">
        <v>#REF!</v>
      </c>
    </row>
    <row r="167" spans="1:8" s="14" customFormat="1" ht="21.6" x14ac:dyDescent="0.35">
      <c r="A167" s="62"/>
      <c r="B167" s="157"/>
      <c r="C167" s="13" t="s">
        <v>58</v>
      </c>
      <c r="D167" s="130">
        <v>850</v>
      </c>
      <c r="E167" s="93">
        <v>3600000</v>
      </c>
      <c r="F167" s="16" t="s">
        <v>85</v>
      </c>
      <c r="G167" s="167"/>
      <c r="H167" s="56" t="e">
        <v>#REF!</v>
      </c>
    </row>
    <row r="168" spans="1:8" s="14" customFormat="1" ht="21.6" x14ac:dyDescent="0.35">
      <c r="A168" s="62"/>
      <c r="B168" s="157"/>
      <c r="C168" s="13" t="s">
        <v>456</v>
      </c>
      <c r="D168" s="130">
        <v>1079</v>
      </c>
      <c r="E168" s="93">
        <v>4320000</v>
      </c>
      <c r="F168" s="16" t="s">
        <v>84</v>
      </c>
      <c r="G168" s="167"/>
      <c r="H168" s="56" t="e">
        <v>#REF!</v>
      </c>
    </row>
    <row r="169" spans="1:8" s="14" customFormat="1" ht="35.25" customHeight="1" x14ac:dyDescent="0.35">
      <c r="A169" s="62"/>
      <c r="B169" s="157"/>
      <c r="C169" s="13" t="s">
        <v>457</v>
      </c>
      <c r="D169" s="130">
        <v>1095</v>
      </c>
      <c r="E169" s="93">
        <v>4920000</v>
      </c>
      <c r="F169" s="16" t="s">
        <v>459</v>
      </c>
      <c r="G169" s="167"/>
      <c r="H169" s="56"/>
    </row>
    <row r="170" spans="1:8" s="14" customFormat="1" ht="23.25" customHeight="1" x14ac:dyDescent="0.35">
      <c r="A170" s="62"/>
      <c r="B170" s="157"/>
      <c r="C170" s="13" t="s">
        <v>458</v>
      </c>
      <c r="D170" s="130">
        <v>2142.4</v>
      </c>
      <c r="E170" s="93">
        <v>9000000</v>
      </c>
      <c r="F170" s="16" t="s">
        <v>317</v>
      </c>
      <c r="G170" s="167"/>
      <c r="H170" s="56"/>
    </row>
    <row r="171" spans="1:8" s="14" customFormat="1" ht="20.25" customHeight="1" x14ac:dyDescent="0.35">
      <c r="A171" s="62"/>
      <c r="B171" s="157"/>
      <c r="C171" s="13" t="s">
        <v>201</v>
      </c>
      <c r="D171" s="130" t="s">
        <v>575</v>
      </c>
      <c r="E171" s="93">
        <v>11160000</v>
      </c>
      <c r="F171" s="16" t="s">
        <v>202</v>
      </c>
      <c r="G171" s="167"/>
      <c r="H171" s="56" t="e">
        <v>#REF!</v>
      </c>
    </row>
    <row r="172" spans="1:8" s="14" customFormat="1" ht="95.25" customHeight="1" x14ac:dyDescent="0.35">
      <c r="A172" s="62">
        <v>29</v>
      </c>
      <c r="B172" s="38" t="s">
        <v>647</v>
      </c>
      <c r="C172" s="13" t="s">
        <v>621</v>
      </c>
      <c r="D172" s="130">
        <v>234</v>
      </c>
      <c r="E172" s="93">
        <v>1800000</v>
      </c>
      <c r="F172" s="16" t="s">
        <v>82</v>
      </c>
      <c r="G172" s="100" t="s">
        <v>262</v>
      </c>
      <c r="H172" s="56" t="e">
        <v>#REF!</v>
      </c>
    </row>
    <row r="173" spans="1:8" s="14" customFormat="1" ht="22.5" hidden="1" customHeight="1" x14ac:dyDescent="0.35">
      <c r="A173" s="62">
        <v>30</v>
      </c>
      <c r="B173" s="43" t="s">
        <v>646</v>
      </c>
      <c r="C173" s="13" t="s">
        <v>460</v>
      </c>
      <c r="D173" s="130" t="s">
        <v>575</v>
      </c>
      <c r="E173" s="93">
        <v>2940000</v>
      </c>
      <c r="F173" s="16"/>
      <c r="G173" s="102"/>
      <c r="H173" s="56"/>
    </row>
    <row r="174" spans="1:8" s="23" customFormat="1" ht="45" customHeight="1" x14ac:dyDescent="0.25">
      <c r="A174" s="62">
        <v>30</v>
      </c>
      <c r="B174" s="82" t="s">
        <v>702</v>
      </c>
      <c r="C174" s="13" t="s">
        <v>59</v>
      </c>
      <c r="D174" s="130">
        <f>ROUND(E174/100,0)/100</f>
        <v>900</v>
      </c>
      <c r="E174" s="93">
        <v>9000000</v>
      </c>
      <c r="F174" s="171" t="s">
        <v>60</v>
      </c>
      <c r="G174" s="172"/>
      <c r="H174" s="56" t="e">
        <v>#REF!</v>
      </c>
    </row>
    <row r="175" spans="1:8" s="4" customFormat="1" ht="27" customHeight="1" x14ac:dyDescent="0.4">
      <c r="A175" s="69" t="s">
        <v>137</v>
      </c>
      <c r="B175" s="275" t="s">
        <v>139</v>
      </c>
      <c r="C175" s="276"/>
      <c r="D175" s="276"/>
      <c r="E175" s="276"/>
      <c r="F175" s="276"/>
      <c r="G175" s="277"/>
      <c r="H175" s="56" t="e">
        <v>#REF!</v>
      </c>
    </row>
    <row r="176" spans="1:8" s="14" customFormat="1" ht="43.2" x14ac:dyDescent="0.4">
      <c r="A176" s="60"/>
      <c r="B176" s="36" t="s">
        <v>164</v>
      </c>
      <c r="C176" s="37" t="s">
        <v>72</v>
      </c>
      <c r="D176" s="37"/>
      <c r="E176" s="37"/>
      <c r="F176" s="37" t="s">
        <v>160</v>
      </c>
      <c r="G176" s="61" t="s">
        <v>134</v>
      </c>
      <c r="H176" s="56" t="e">
        <v>#REF!</v>
      </c>
    </row>
    <row r="177" spans="1:8" s="14" customFormat="1" ht="28.5" customHeight="1" x14ac:dyDescent="0.35">
      <c r="A177" s="62">
        <v>1</v>
      </c>
      <c r="B177" s="15" t="s">
        <v>616</v>
      </c>
      <c r="C177" s="24" t="s">
        <v>515</v>
      </c>
      <c r="D177" s="127">
        <v>468</v>
      </c>
      <c r="E177" s="114">
        <v>0</v>
      </c>
      <c r="F177" s="169" t="s">
        <v>154</v>
      </c>
      <c r="G177" s="70" t="s">
        <v>230</v>
      </c>
      <c r="H177" s="56" t="e">
        <v>#REF!</v>
      </c>
    </row>
    <row r="178" spans="1:8" s="14" customFormat="1" ht="21.75" customHeight="1" x14ac:dyDescent="0.35">
      <c r="A178" s="62"/>
      <c r="B178" s="223" t="s">
        <v>546</v>
      </c>
      <c r="C178" s="24" t="s">
        <v>516</v>
      </c>
      <c r="D178" s="127">
        <v>546</v>
      </c>
      <c r="E178" s="114">
        <v>0</v>
      </c>
      <c r="F178" s="192"/>
      <c r="G178" s="65" t="s">
        <v>231</v>
      </c>
      <c r="H178" s="56" t="e">
        <v>#REF!</v>
      </c>
    </row>
    <row r="179" spans="1:8" s="14" customFormat="1" ht="49.5" customHeight="1" x14ac:dyDescent="0.35">
      <c r="A179" s="62"/>
      <c r="B179" s="278"/>
      <c r="C179" s="24" t="s">
        <v>517</v>
      </c>
      <c r="D179" s="127">
        <v>608.4</v>
      </c>
      <c r="E179" s="114">
        <v>0</v>
      </c>
      <c r="F179" s="192"/>
      <c r="G179" s="65" t="s">
        <v>283</v>
      </c>
      <c r="H179" s="56" t="e">
        <v>#REF!</v>
      </c>
    </row>
    <row r="180" spans="1:8" s="14" customFormat="1" ht="21.75" hidden="1" customHeight="1" x14ac:dyDescent="0.35">
      <c r="A180" s="62">
        <v>5</v>
      </c>
      <c r="B180" s="58"/>
      <c r="C180" s="24" t="s">
        <v>32</v>
      </c>
      <c r="D180" s="127">
        <f t="shared" ref="D180:D190" si="2">ROUND(E180/100,0)/100</f>
        <v>0</v>
      </c>
      <c r="E180" s="114">
        <v>0</v>
      </c>
      <c r="F180" s="192"/>
      <c r="G180" s="68" t="s">
        <v>232</v>
      </c>
      <c r="H180" s="56" t="e">
        <v>#REF!</v>
      </c>
    </row>
    <row r="181" spans="1:8" s="40" customFormat="1" ht="21.75" hidden="1" customHeight="1" x14ac:dyDescent="0.4">
      <c r="A181" s="62">
        <v>2</v>
      </c>
      <c r="B181" s="38" t="s">
        <v>194</v>
      </c>
      <c r="C181" s="39" t="s">
        <v>577</v>
      </c>
      <c r="D181" s="151" t="s">
        <v>575</v>
      </c>
      <c r="E181" s="115">
        <v>2700000</v>
      </c>
      <c r="F181" s="236" t="s">
        <v>210</v>
      </c>
      <c r="G181" s="237"/>
      <c r="H181" s="56" t="e">
        <v>#REF!</v>
      </c>
    </row>
    <row r="182" spans="1:8" s="14" customFormat="1" ht="21.6" x14ac:dyDescent="0.35">
      <c r="A182" s="62">
        <v>2</v>
      </c>
      <c r="B182" s="52" t="s">
        <v>194</v>
      </c>
      <c r="C182" s="13"/>
      <c r="D182" s="127">
        <v>138</v>
      </c>
      <c r="E182" s="93">
        <v>820000</v>
      </c>
      <c r="F182" s="16" t="s">
        <v>506</v>
      </c>
      <c r="G182" s="167"/>
      <c r="H182" s="56" t="e">
        <v>#REF!</v>
      </c>
    </row>
    <row r="183" spans="1:8" s="14" customFormat="1" ht="21.6" x14ac:dyDescent="0.35">
      <c r="A183" s="62"/>
      <c r="B183" s="152"/>
      <c r="C183" s="13"/>
      <c r="D183" s="127">
        <v>144</v>
      </c>
      <c r="E183" s="93">
        <v>870000</v>
      </c>
      <c r="F183" s="16" t="s">
        <v>519</v>
      </c>
      <c r="G183" s="167"/>
      <c r="H183" s="56" t="e">
        <v>#REF!</v>
      </c>
    </row>
    <row r="184" spans="1:8" s="14" customFormat="1" ht="21.6" x14ac:dyDescent="0.35">
      <c r="A184" s="62"/>
      <c r="B184" s="153"/>
      <c r="C184" s="13"/>
      <c r="D184" s="127">
        <v>150</v>
      </c>
      <c r="E184" s="93">
        <v>920000</v>
      </c>
      <c r="F184" s="16" t="s">
        <v>505</v>
      </c>
      <c r="G184" s="168"/>
      <c r="H184" s="56" t="e">
        <v>#REF!</v>
      </c>
    </row>
    <row r="185" spans="1:8" s="14" customFormat="1" ht="21.75" hidden="1" customHeight="1" x14ac:dyDescent="0.35">
      <c r="A185" s="62">
        <v>9</v>
      </c>
      <c r="B185" s="25" t="s">
        <v>205</v>
      </c>
      <c r="C185" s="26" t="s">
        <v>203</v>
      </c>
      <c r="D185" s="127">
        <f t="shared" si="2"/>
        <v>1399.59</v>
      </c>
      <c r="E185" s="93">
        <v>13995903.6</v>
      </c>
      <c r="F185" s="171" t="s">
        <v>211</v>
      </c>
      <c r="G185" s="172"/>
      <c r="H185" s="56" t="e">
        <v>#REF!</v>
      </c>
    </row>
    <row r="186" spans="1:8" s="14" customFormat="1" ht="23.25" hidden="1" customHeight="1" x14ac:dyDescent="0.35">
      <c r="A186" s="62">
        <f>A185+1</f>
        <v>10</v>
      </c>
      <c r="B186" s="48" t="s">
        <v>115</v>
      </c>
      <c r="C186" s="26" t="s">
        <v>204</v>
      </c>
      <c r="D186" s="127">
        <f t="shared" si="2"/>
        <v>1881.17</v>
      </c>
      <c r="E186" s="93">
        <v>18811699.199999999</v>
      </c>
      <c r="F186" s="171" t="s">
        <v>178</v>
      </c>
      <c r="G186" s="172"/>
      <c r="H186" s="56" t="e">
        <v>#REF!</v>
      </c>
    </row>
    <row r="187" spans="1:8" s="14" customFormat="1" ht="21.75" hidden="1" customHeight="1" x14ac:dyDescent="0.35">
      <c r="A187" s="62">
        <f>A186+1</f>
        <v>11</v>
      </c>
      <c r="B187" s="157" t="s">
        <v>305</v>
      </c>
      <c r="C187" s="35" t="s">
        <v>203</v>
      </c>
      <c r="D187" s="127">
        <f t="shared" si="2"/>
        <v>0</v>
      </c>
      <c r="E187" s="95"/>
      <c r="F187" s="173" t="s">
        <v>211</v>
      </c>
      <c r="G187" s="174"/>
      <c r="H187" s="56" t="e">
        <v>#REF!</v>
      </c>
    </row>
    <row r="188" spans="1:8" s="14" customFormat="1" ht="21" hidden="1" customHeight="1" x14ac:dyDescent="0.35">
      <c r="A188" s="62">
        <f>A187+1</f>
        <v>12</v>
      </c>
      <c r="B188" s="157"/>
      <c r="C188" s="35" t="s">
        <v>405</v>
      </c>
      <c r="D188" s="127">
        <f t="shared" si="2"/>
        <v>2016</v>
      </c>
      <c r="E188" s="95">
        <v>20160000</v>
      </c>
      <c r="F188" s="251" t="s">
        <v>179</v>
      </c>
      <c r="G188" s="252"/>
      <c r="H188" s="56" t="e">
        <v>#REF!</v>
      </c>
    </row>
    <row r="189" spans="1:8" s="14" customFormat="1" ht="25.5" hidden="1" customHeight="1" x14ac:dyDescent="0.35">
      <c r="A189" s="62">
        <f>A188+1</f>
        <v>13</v>
      </c>
      <c r="B189" s="157"/>
      <c r="C189" s="26"/>
      <c r="D189" s="127">
        <f t="shared" si="2"/>
        <v>0</v>
      </c>
      <c r="E189" s="93">
        <v>0</v>
      </c>
      <c r="F189" s="251" t="s">
        <v>183</v>
      </c>
      <c r="G189" s="252"/>
      <c r="H189" s="56" t="e">
        <v>#REF!</v>
      </c>
    </row>
    <row r="190" spans="1:8" s="14" customFormat="1" ht="25.5" hidden="1" customHeight="1" x14ac:dyDescent="0.35">
      <c r="A190" s="62">
        <f>A189+1</f>
        <v>14</v>
      </c>
      <c r="B190" s="158"/>
      <c r="C190" s="26" t="s">
        <v>326</v>
      </c>
      <c r="D190" s="127">
        <f t="shared" si="2"/>
        <v>0</v>
      </c>
      <c r="E190" s="93"/>
      <c r="F190" s="238"/>
      <c r="G190" s="239"/>
      <c r="H190" s="56" t="e">
        <v>#REF!</v>
      </c>
    </row>
    <row r="191" spans="1:8" s="14" customFormat="1" ht="24.75" customHeight="1" x14ac:dyDescent="0.35">
      <c r="A191" s="62">
        <v>3</v>
      </c>
      <c r="B191" s="43" t="s">
        <v>692</v>
      </c>
      <c r="C191" s="26" t="s">
        <v>326</v>
      </c>
      <c r="D191" s="127">
        <v>2800</v>
      </c>
      <c r="E191" s="93">
        <v>9360000</v>
      </c>
      <c r="F191" s="171"/>
      <c r="G191" s="172"/>
      <c r="H191" s="56" t="e">
        <v>#REF!</v>
      </c>
    </row>
    <row r="192" spans="1:8" s="14" customFormat="1" ht="21.75" customHeight="1" x14ac:dyDescent="0.35">
      <c r="A192" s="62"/>
      <c r="B192" s="44" t="s">
        <v>206</v>
      </c>
      <c r="C192" s="26"/>
      <c r="D192" s="127"/>
      <c r="E192" s="93">
        <v>9360000</v>
      </c>
      <c r="F192" s="171"/>
      <c r="G192" s="172"/>
      <c r="H192" s="56" t="e">
        <v>#REF!</v>
      </c>
    </row>
    <row r="193" spans="1:71" s="14" customFormat="1" ht="21.6" x14ac:dyDescent="0.35">
      <c r="A193" s="62"/>
      <c r="B193" s="131"/>
      <c r="C193" s="26"/>
      <c r="D193" s="127"/>
      <c r="E193" s="93">
        <v>14400000</v>
      </c>
      <c r="F193" s="184"/>
      <c r="G193" s="185"/>
      <c r="H193" s="56" t="e">
        <v>#REF!</v>
      </c>
    </row>
    <row r="194" spans="1:71" s="14" customFormat="1" ht="20.25" customHeight="1" x14ac:dyDescent="0.35">
      <c r="A194" s="62">
        <v>4</v>
      </c>
      <c r="B194" s="156" t="s">
        <v>762</v>
      </c>
      <c r="C194" s="13" t="s">
        <v>518</v>
      </c>
      <c r="D194" s="127">
        <v>180</v>
      </c>
      <c r="E194" s="93">
        <v>940000</v>
      </c>
      <c r="F194" s="173" t="s">
        <v>271</v>
      </c>
      <c r="G194" s="174"/>
      <c r="H194" s="56" t="e">
        <v>#REF!</v>
      </c>
    </row>
    <row r="195" spans="1:71" s="14" customFormat="1" ht="21.75" customHeight="1" x14ac:dyDescent="0.35">
      <c r="A195" s="62"/>
      <c r="B195" s="157"/>
      <c r="C195" s="13" t="s">
        <v>695</v>
      </c>
      <c r="D195" s="127">
        <v>180</v>
      </c>
      <c r="E195" s="93">
        <v>1368600</v>
      </c>
      <c r="F195" s="173" t="s">
        <v>272</v>
      </c>
      <c r="G195" s="174"/>
      <c r="H195" s="56" t="e">
        <v>#REF!</v>
      </c>
    </row>
    <row r="196" spans="1:71" s="14" customFormat="1" ht="21.6" x14ac:dyDescent="0.35">
      <c r="A196" s="62"/>
      <c r="B196" s="219"/>
      <c r="C196" s="13" t="s">
        <v>566</v>
      </c>
      <c r="D196" s="127">
        <v>221.88</v>
      </c>
      <c r="E196" s="93">
        <v>640000</v>
      </c>
      <c r="F196" s="173" t="s">
        <v>567</v>
      </c>
      <c r="G196" s="240"/>
      <c r="H196" s="56"/>
    </row>
    <row r="197" spans="1:71" s="14" customFormat="1" ht="21.75" customHeight="1" x14ac:dyDescent="0.35">
      <c r="A197" s="62">
        <v>5</v>
      </c>
      <c r="B197" s="38" t="s">
        <v>61</v>
      </c>
      <c r="C197" s="110" t="s">
        <v>565</v>
      </c>
      <c r="D197" s="127">
        <v>312</v>
      </c>
      <c r="E197" s="116">
        <v>2400000</v>
      </c>
      <c r="F197" s="258" t="s">
        <v>355</v>
      </c>
      <c r="G197" s="259"/>
      <c r="H197" s="56" t="e">
        <v>#REF!</v>
      </c>
    </row>
    <row r="198" spans="1:71" s="14" customFormat="1" ht="43.2" hidden="1" x14ac:dyDescent="0.35">
      <c r="A198" s="62">
        <v>6</v>
      </c>
      <c r="B198" s="83" t="s">
        <v>77</v>
      </c>
      <c r="C198" s="12" t="s">
        <v>507</v>
      </c>
      <c r="D198" s="127">
        <f t="shared" ref="D198:D204" si="3">ROUND(E198/100,0)/100</f>
        <v>6000</v>
      </c>
      <c r="E198" s="95">
        <v>60000000</v>
      </c>
      <c r="F198" s="236"/>
      <c r="G198" s="237"/>
      <c r="H198" s="56" t="e">
        <v>#REF!</v>
      </c>
    </row>
    <row r="199" spans="1:71" s="14" customFormat="1" ht="21.6" hidden="1" x14ac:dyDescent="0.35">
      <c r="A199" s="62">
        <f>A198+1</f>
        <v>7</v>
      </c>
      <c r="B199" s="83" t="s">
        <v>77</v>
      </c>
      <c r="C199" s="12" t="s">
        <v>498</v>
      </c>
      <c r="D199" s="127">
        <f t="shared" si="3"/>
        <v>8000</v>
      </c>
      <c r="E199" s="95">
        <v>80000000</v>
      </c>
      <c r="F199" s="126"/>
      <c r="G199" s="125"/>
      <c r="H199" s="56"/>
    </row>
    <row r="200" spans="1:71" s="14" customFormat="1" ht="33" customHeight="1" x14ac:dyDescent="0.35">
      <c r="A200" s="62">
        <v>6</v>
      </c>
      <c r="B200" s="49" t="s">
        <v>296</v>
      </c>
      <c r="C200" s="12" t="s">
        <v>731</v>
      </c>
      <c r="D200" s="127">
        <f t="shared" si="3"/>
        <v>144</v>
      </c>
      <c r="E200" s="95">
        <v>1440000</v>
      </c>
      <c r="F200" s="173" t="s">
        <v>295</v>
      </c>
      <c r="G200" s="174"/>
      <c r="H200" s="56" t="e">
        <v>#REF!</v>
      </c>
    </row>
    <row r="201" spans="1:71" s="14" customFormat="1" ht="72.75" customHeight="1" x14ac:dyDescent="0.35">
      <c r="A201" s="62">
        <f>A200+1</f>
        <v>7</v>
      </c>
      <c r="B201" s="27" t="s">
        <v>528</v>
      </c>
      <c r="C201" s="12"/>
      <c r="D201" s="127">
        <v>529.20000000000005</v>
      </c>
      <c r="E201" s="95">
        <v>1800000</v>
      </c>
      <c r="F201" s="173" t="s">
        <v>275</v>
      </c>
      <c r="G201" s="174"/>
      <c r="H201" s="56" t="e">
        <v>#REF!</v>
      </c>
    </row>
    <row r="202" spans="1:71" s="14" customFormat="1" ht="45" customHeight="1" x14ac:dyDescent="0.35">
      <c r="A202" s="62">
        <f>A201+1</f>
        <v>8</v>
      </c>
      <c r="B202" s="27" t="s">
        <v>527</v>
      </c>
      <c r="C202" s="12"/>
      <c r="D202" s="127">
        <v>384</v>
      </c>
      <c r="E202" s="95">
        <v>1800000</v>
      </c>
      <c r="F202" s="173"/>
      <c r="G202" s="174"/>
      <c r="H202" s="56" t="e">
        <v>#REF!</v>
      </c>
    </row>
    <row r="203" spans="1:71" s="14" customFormat="1" ht="67.5" customHeight="1" x14ac:dyDescent="0.35">
      <c r="A203" s="62">
        <v>9</v>
      </c>
      <c r="B203" s="27" t="s">
        <v>282</v>
      </c>
      <c r="C203" s="99"/>
      <c r="D203" s="127">
        <f t="shared" si="3"/>
        <v>336</v>
      </c>
      <c r="E203" s="117">
        <v>3360000</v>
      </c>
      <c r="F203" s="184"/>
      <c r="G203" s="185"/>
      <c r="H203" s="56" t="e">
        <v>#REF!</v>
      </c>
    </row>
    <row r="204" spans="1:71" s="14" customFormat="1" ht="21.75" customHeight="1" x14ac:dyDescent="0.35">
      <c r="A204" s="62">
        <f>A203+1</f>
        <v>10</v>
      </c>
      <c r="B204" s="27" t="s">
        <v>75</v>
      </c>
      <c r="C204" s="13" t="s">
        <v>730</v>
      </c>
      <c r="D204" s="127">
        <f t="shared" si="3"/>
        <v>30</v>
      </c>
      <c r="E204" s="93">
        <v>300000</v>
      </c>
      <c r="F204" s="173" t="s">
        <v>694</v>
      </c>
      <c r="G204" s="174"/>
      <c r="H204" s="56" t="e">
        <v>#REF!</v>
      </c>
    </row>
    <row r="205" spans="1:71" s="14" customFormat="1" ht="27.6" x14ac:dyDescent="0.35">
      <c r="A205" s="69" t="s">
        <v>140</v>
      </c>
      <c r="B205" s="247" t="s">
        <v>143</v>
      </c>
      <c r="C205" s="248"/>
      <c r="D205" s="248"/>
      <c r="E205" s="248"/>
      <c r="F205" s="248"/>
      <c r="G205" s="249"/>
      <c r="H205" s="56" t="e">
        <v>#REF!</v>
      </c>
    </row>
    <row r="206" spans="1:71" s="28" customFormat="1" ht="43.2" x14ac:dyDescent="0.4">
      <c r="A206" s="60"/>
      <c r="B206" s="36" t="s">
        <v>164</v>
      </c>
      <c r="C206" s="37" t="s">
        <v>72</v>
      </c>
      <c r="D206" s="37"/>
      <c r="E206" s="37"/>
      <c r="F206" s="37" t="s">
        <v>160</v>
      </c>
      <c r="G206" s="61" t="s">
        <v>134</v>
      </c>
      <c r="H206" s="56" t="e">
        <v>#REF!</v>
      </c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</row>
    <row r="207" spans="1:71" s="29" customFormat="1" ht="46.5" hidden="1" customHeight="1" x14ac:dyDescent="0.25">
      <c r="A207" s="62" t="e">
        <v>#REF!</v>
      </c>
      <c r="B207" s="50" t="s">
        <v>280</v>
      </c>
      <c r="C207" s="26" t="s">
        <v>281</v>
      </c>
      <c r="D207" s="26"/>
      <c r="E207" s="26"/>
      <c r="F207" s="16" t="s">
        <v>284</v>
      </c>
      <c r="G207" s="70" t="s">
        <v>285</v>
      </c>
      <c r="H207" s="56" t="e">
        <v>#REF!</v>
      </c>
    </row>
    <row r="208" spans="1:71" s="29" customFormat="1" ht="46.5" hidden="1" customHeight="1" x14ac:dyDescent="0.25">
      <c r="A208" s="62">
        <v>1</v>
      </c>
      <c r="B208" s="52" t="s">
        <v>287</v>
      </c>
      <c r="C208" s="26" t="s">
        <v>288</v>
      </c>
      <c r="D208" s="26"/>
      <c r="E208" s="26"/>
      <c r="F208" s="16" t="s">
        <v>289</v>
      </c>
      <c r="G208" s="70" t="s">
        <v>290</v>
      </c>
      <c r="H208" s="56" t="e">
        <v>#REF!</v>
      </c>
    </row>
    <row r="209" spans="1:71" s="14" customFormat="1" ht="42.75" hidden="1" customHeight="1" x14ac:dyDescent="0.35">
      <c r="A209" s="62">
        <v>1</v>
      </c>
      <c r="B209" s="43" t="s">
        <v>73</v>
      </c>
      <c r="C209" s="26" t="s">
        <v>508</v>
      </c>
      <c r="D209" s="127">
        <v>258</v>
      </c>
      <c r="E209" s="93">
        <v>6600000</v>
      </c>
      <c r="F209" s="16" t="s">
        <v>195</v>
      </c>
      <c r="G209" s="70" t="s">
        <v>461</v>
      </c>
      <c r="H209" s="56" t="e">
        <v>#REF!</v>
      </c>
    </row>
    <row r="210" spans="1:71" s="14" customFormat="1" ht="48.75" hidden="1" customHeight="1" x14ac:dyDescent="0.35">
      <c r="A210" s="62">
        <v>3</v>
      </c>
      <c r="B210" s="82"/>
      <c r="C210" s="26" t="s">
        <v>43</v>
      </c>
      <c r="D210" s="127">
        <f t="shared" ref="D210:D219" si="4">ROUND(E210/100,0)/100</f>
        <v>0</v>
      </c>
      <c r="E210" s="93">
        <v>4.32</v>
      </c>
      <c r="F210" s="16" t="s">
        <v>195</v>
      </c>
      <c r="G210" s="70" t="s">
        <v>286</v>
      </c>
      <c r="H210" s="56" t="e">
        <v>#REF!</v>
      </c>
    </row>
    <row r="211" spans="1:71" s="14" customFormat="1" ht="21.75" customHeight="1" x14ac:dyDescent="0.35">
      <c r="A211" s="62">
        <v>1</v>
      </c>
      <c r="B211" s="156" t="s">
        <v>547</v>
      </c>
      <c r="C211" s="26" t="s">
        <v>729</v>
      </c>
      <c r="D211" s="127">
        <v>456</v>
      </c>
      <c r="E211" s="93">
        <v>4560000</v>
      </c>
      <c r="F211" s="51" t="s">
        <v>292</v>
      </c>
      <c r="G211" s="103" t="s">
        <v>462</v>
      </c>
      <c r="H211" s="56" t="e">
        <v>#REF!</v>
      </c>
    </row>
    <row r="212" spans="1:71" s="14" customFormat="1" ht="21.6" x14ac:dyDescent="0.35">
      <c r="A212" s="110">
        <v>2</v>
      </c>
      <c r="B212" s="157"/>
      <c r="C212" s="26" t="s">
        <v>728</v>
      </c>
      <c r="D212" s="127">
        <v>456</v>
      </c>
      <c r="E212" s="93">
        <v>4560000</v>
      </c>
      <c r="F212" s="51" t="s">
        <v>292</v>
      </c>
      <c r="G212" s="103" t="s">
        <v>463</v>
      </c>
      <c r="H212" s="56" t="e">
        <v>#REF!</v>
      </c>
    </row>
    <row r="213" spans="1:71" s="14" customFormat="1" ht="21.6" x14ac:dyDescent="0.35">
      <c r="A213" s="110">
        <v>3</v>
      </c>
      <c r="B213" s="157"/>
      <c r="C213" s="26" t="s">
        <v>727</v>
      </c>
      <c r="D213" s="127">
        <v>456</v>
      </c>
      <c r="E213" s="93">
        <v>4560000</v>
      </c>
      <c r="F213" s="51" t="s">
        <v>292</v>
      </c>
      <c r="G213" s="103" t="s">
        <v>293</v>
      </c>
      <c r="H213" s="56" t="e">
        <v>#REF!</v>
      </c>
    </row>
    <row r="214" spans="1:71" s="14" customFormat="1" ht="48" hidden="1" customHeight="1" x14ac:dyDescent="0.35">
      <c r="A214" s="62">
        <v>10</v>
      </c>
      <c r="B214" s="27" t="s">
        <v>323</v>
      </c>
      <c r="C214" s="26" t="s">
        <v>324</v>
      </c>
      <c r="D214" s="127">
        <f t="shared" si="4"/>
        <v>0</v>
      </c>
      <c r="E214" s="93">
        <v>0</v>
      </c>
      <c r="F214" s="51"/>
      <c r="G214" s="71"/>
      <c r="H214" s="56"/>
    </row>
    <row r="215" spans="1:71" s="14" customFormat="1" ht="42" x14ac:dyDescent="0.35">
      <c r="A215" s="62">
        <v>4</v>
      </c>
      <c r="B215" s="17" t="s">
        <v>583</v>
      </c>
      <c r="C215" s="30" t="s">
        <v>582</v>
      </c>
      <c r="D215" s="127">
        <v>3000</v>
      </c>
      <c r="E215" s="94">
        <v>3120000</v>
      </c>
      <c r="F215" s="16" t="s">
        <v>585</v>
      </c>
      <c r="G215" s="65" t="s">
        <v>584</v>
      </c>
      <c r="H215" s="56" t="e">
        <v>#REF!</v>
      </c>
    </row>
    <row r="216" spans="1:71" s="28" customFormat="1" ht="21.75" hidden="1" customHeight="1" x14ac:dyDescent="0.35">
      <c r="A216" s="62">
        <v>5</v>
      </c>
      <c r="B216" s="156" t="s">
        <v>659</v>
      </c>
      <c r="C216" s="13" t="s">
        <v>509</v>
      </c>
      <c r="D216" s="127">
        <f t="shared" si="4"/>
        <v>960</v>
      </c>
      <c r="E216" s="93">
        <v>9600000</v>
      </c>
      <c r="F216" s="16" t="s">
        <v>165</v>
      </c>
      <c r="G216" s="70" t="s">
        <v>166</v>
      </c>
      <c r="H216" s="56" t="e">
        <v>#REF!</v>
      </c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</row>
    <row r="217" spans="1:71" s="4" customFormat="1" ht="25.5" hidden="1" customHeight="1" x14ac:dyDescent="0.4">
      <c r="A217" s="62">
        <v>9</v>
      </c>
      <c r="B217" s="218"/>
      <c r="C217" s="13" t="s">
        <v>44</v>
      </c>
      <c r="D217" s="127">
        <f t="shared" si="4"/>
        <v>384.82</v>
      </c>
      <c r="E217" s="93">
        <v>3848249.52</v>
      </c>
      <c r="F217" s="16" t="s">
        <v>167</v>
      </c>
      <c r="G217" s="70" t="s">
        <v>168</v>
      </c>
      <c r="H217" s="56" t="e">
        <v>#REF!</v>
      </c>
      <c r="J217" s="147"/>
      <c r="K217" s="147"/>
      <c r="L217" s="147"/>
      <c r="M217" s="147"/>
      <c r="N217" s="147"/>
      <c r="O217" s="147"/>
      <c r="P217" s="147"/>
      <c r="Q217" s="147"/>
      <c r="R217" s="147"/>
      <c r="S217" s="147"/>
      <c r="T217" s="147"/>
      <c r="U217" s="147"/>
      <c r="V217" s="147"/>
      <c r="W217" s="147"/>
      <c r="X217" s="147"/>
      <c r="Y217" s="147"/>
      <c r="Z217" s="147"/>
      <c r="AA217" s="147"/>
      <c r="AB217" s="147"/>
      <c r="AC217" s="147"/>
      <c r="AD217" s="147"/>
      <c r="AE217" s="147"/>
      <c r="AF217" s="147"/>
      <c r="AG217" s="147"/>
      <c r="AH217" s="147"/>
      <c r="AI217" s="147"/>
      <c r="AJ217" s="147"/>
      <c r="AK217" s="147"/>
      <c r="AL217" s="147"/>
      <c r="AM217" s="147"/>
      <c r="AN217" s="147"/>
      <c r="AO217" s="147"/>
      <c r="AP217" s="147"/>
      <c r="AQ217" s="147"/>
      <c r="AR217" s="147"/>
      <c r="AS217" s="147"/>
      <c r="AT217" s="147"/>
      <c r="AU217" s="147"/>
      <c r="AV217" s="147"/>
      <c r="AW217" s="147"/>
      <c r="AX217" s="147"/>
      <c r="AY217" s="147"/>
      <c r="AZ217" s="147"/>
      <c r="BA217" s="147"/>
      <c r="BB217" s="147"/>
      <c r="BC217" s="147"/>
      <c r="BD217" s="147"/>
      <c r="BE217" s="147"/>
      <c r="BF217" s="147"/>
      <c r="BG217" s="147"/>
      <c r="BH217" s="147"/>
      <c r="BI217" s="147"/>
      <c r="BJ217" s="147"/>
      <c r="BK217" s="147"/>
      <c r="BL217" s="147"/>
      <c r="BM217" s="147"/>
      <c r="BN217" s="147"/>
      <c r="BO217" s="147"/>
      <c r="BP217" s="147"/>
      <c r="BQ217" s="147"/>
      <c r="BR217" s="147"/>
      <c r="BS217" s="147"/>
    </row>
    <row r="218" spans="1:71" s="14" customFormat="1" ht="21.75" hidden="1" customHeight="1" x14ac:dyDescent="0.35">
      <c r="A218" s="62">
        <v>9</v>
      </c>
      <c r="B218" s="218"/>
      <c r="C218" s="13" t="s">
        <v>45</v>
      </c>
      <c r="D218" s="127">
        <f t="shared" si="4"/>
        <v>0</v>
      </c>
      <c r="E218" s="93">
        <v>0</v>
      </c>
      <c r="F218" s="16" t="s">
        <v>167</v>
      </c>
      <c r="G218" s="70" t="s">
        <v>169</v>
      </c>
      <c r="H218" s="56" t="e">
        <v>#REF!</v>
      </c>
    </row>
    <row r="219" spans="1:71" s="14" customFormat="1" ht="21.75" hidden="1" customHeight="1" x14ac:dyDescent="0.35">
      <c r="A219" s="62"/>
      <c r="B219" s="219"/>
      <c r="C219" s="13" t="s">
        <v>510</v>
      </c>
      <c r="D219" s="127">
        <f t="shared" si="4"/>
        <v>432</v>
      </c>
      <c r="E219" s="93">
        <v>4320000</v>
      </c>
      <c r="F219" s="16" t="s">
        <v>334</v>
      </c>
      <c r="G219" s="72" t="s">
        <v>520</v>
      </c>
      <c r="H219" s="56"/>
    </row>
    <row r="220" spans="1:71" s="14" customFormat="1" ht="21.75" customHeight="1" x14ac:dyDescent="0.35">
      <c r="A220" s="62">
        <v>5</v>
      </c>
      <c r="B220" s="156" t="s">
        <v>645</v>
      </c>
      <c r="C220" s="159" t="s">
        <v>486</v>
      </c>
      <c r="D220" s="250" t="s">
        <v>575</v>
      </c>
      <c r="E220" s="123">
        <v>7500</v>
      </c>
      <c r="F220" s="169" t="s">
        <v>393</v>
      </c>
      <c r="G220" s="72" t="s">
        <v>492</v>
      </c>
      <c r="H220" s="56"/>
    </row>
    <row r="221" spans="1:71" s="14" customFormat="1" ht="22.5" customHeight="1" x14ac:dyDescent="0.35">
      <c r="A221" s="62"/>
      <c r="B221" s="218"/>
      <c r="C221" s="170"/>
      <c r="D221" s="162"/>
      <c r="E221" s="109">
        <v>10500</v>
      </c>
      <c r="F221" s="170"/>
      <c r="G221" s="72" t="s">
        <v>493</v>
      </c>
      <c r="H221" s="56"/>
    </row>
    <row r="222" spans="1:71" s="14" customFormat="1" ht="106.5" customHeight="1" x14ac:dyDescent="0.35">
      <c r="A222" s="62"/>
      <c r="B222" s="219"/>
      <c r="C222" s="13" t="s">
        <v>484</v>
      </c>
      <c r="D222" s="148" t="s">
        <v>575</v>
      </c>
      <c r="E222" s="104" t="s">
        <v>494</v>
      </c>
      <c r="F222" s="16" t="s">
        <v>102</v>
      </c>
      <c r="G222" s="72" t="s">
        <v>485</v>
      </c>
      <c r="H222" s="56" t="e">
        <v>#REF!</v>
      </c>
    </row>
    <row r="223" spans="1:71" s="14" customFormat="1" ht="21.75" hidden="1" customHeight="1" x14ac:dyDescent="0.35">
      <c r="A223" s="62">
        <v>9</v>
      </c>
      <c r="B223" s="44"/>
      <c r="C223" s="13" t="s">
        <v>291</v>
      </c>
      <c r="D223" s="90"/>
      <c r="E223" s="90"/>
      <c r="F223" s="16" t="s">
        <v>278</v>
      </c>
      <c r="G223" s="72" t="s">
        <v>279</v>
      </c>
      <c r="H223" s="56" t="e">
        <v>#REF!</v>
      </c>
    </row>
    <row r="224" spans="1:71" s="14" customFormat="1" ht="21.6" hidden="1" x14ac:dyDescent="0.35">
      <c r="A224" s="62">
        <v>18</v>
      </c>
      <c r="B224" s="82"/>
      <c r="C224" s="41" t="s">
        <v>327</v>
      </c>
      <c r="D224" s="91"/>
      <c r="E224" s="91"/>
      <c r="F224" s="42" t="s">
        <v>328</v>
      </c>
      <c r="G224" s="73" t="s">
        <v>329</v>
      </c>
      <c r="H224" s="56" t="e">
        <v>#REF!</v>
      </c>
    </row>
    <row r="225" spans="1:8" s="14" customFormat="1" ht="88.5" hidden="1" customHeight="1" x14ac:dyDescent="0.35">
      <c r="A225" s="62" t="e">
        <v>#REF!</v>
      </c>
      <c r="B225" s="31" t="s">
        <v>155</v>
      </c>
      <c r="C225" s="26" t="s">
        <v>52</v>
      </c>
      <c r="D225" s="92"/>
      <c r="E225" s="92"/>
      <c r="F225" s="171" t="s">
        <v>78</v>
      </c>
      <c r="G225" s="172"/>
      <c r="H225" s="56" t="e">
        <v>#REF!</v>
      </c>
    </row>
    <row r="226" spans="1:8" s="14" customFormat="1" ht="27" customHeight="1" x14ac:dyDescent="0.35">
      <c r="A226" s="69" t="s">
        <v>141</v>
      </c>
      <c r="B226" s="229" t="s">
        <v>142</v>
      </c>
      <c r="C226" s="230"/>
      <c r="D226" s="230"/>
      <c r="E226" s="230"/>
      <c r="F226" s="230"/>
      <c r="G226" s="231"/>
      <c r="H226" s="56" t="e">
        <v>#REF!</v>
      </c>
    </row>
    <row r="227" spans="1:8" s="14" customFormat="1" ht="43.2" x14ac:dyDescent="0.4">
      <c r="A227" s="60"/>
      <c r="B227" s="36" t="s">
        <v>164</v>
      </c>
      <c r="C227" s="37" t="s">
        <v>72</v>
      </c>
      <c r="D227" s="37"/>
      <c r="E227" s="37"/>
      <c r="F227" s="37" t="s">
        <v>160</v>
      </c>
      <c r="G227" s="61" t="s">
        <v>134</v>
      </c>
      <c r="H227" s="56" t="e">
        <v>#REF!</v>
      </c>
    </row>
    <row r="228" spans="1:8" s="14" customFormat="1" ht="43.5" customHeight="1" x14ac:dyDescent="0.35">
      <c r="A228" s="62">
        <v>1</v>
      </c>
      <c r="B228" s="38" t="s">
        <v>548</v>
      </c>
      <c r="C228" s="13" t="s">
        <v>245</v>
      </c>
      <c r="D228" s="129">
        <v>240</v>
      </c>
      <c r="E228" s="96">
        <v>3720000</v>
      </c>
      <c r="F228" s="266" t="s">
        <v>248</v>
      </c>
      <c r="G228" s="267"/>
      <c r="H228" s="56" t="e">
        <v>#REF!</v>
      </c>
    </row>
    <row r="229" spans="1:8" s="14" customFormat="1" ht="21.75" hidden="1" customHeight="1" x14ac:dyDescent="0.35">
      <c r="A229" s="62">
        <v>2</v>
      </c>
      <c r="B229" s="156" t="s">
        <v>576</v>
      </c>
      <c r="C229" s="13" t="s">
        <v>389</v>
      </c>
      <c r="D229" s="143"/>
      <c r="E229" s="111"/>
      <c r="F229" s="16" t="s">
        <v>257</v>
      </c>
      <c r="G229" s="70" t="s">
        <v>260</v>
      </c>
      <c r="H229" s="56" t="e">
        <v>#REF!</v>
      </c>
    </row>
    <row r="230" spans="1:8" s="14" customFormat="1" ht="21.6" hidden="1" x14ac:dyDescent="0.35">
      <c r="A230" s="62"/>
      <c r="B230" s="157"/>
      <c r="C230" s="13" t="s">
        <v>390</v>
      </c>
      <c r="D230" s="144"/>
      <c r="E230" s="112">
        <v>6912000</v>
      </c>
      <c r="F230" s="16" t="s">
        <v>258</v>
      </c>
      <c r="G230" s="70" t="s">
        <v>261</v>
      </c>
      <c r="H230" s="56" t="e">
        <v>#REF!</v>
      </c>
    </row>
    <row r="231" spans="1:8" s="14" customFormat="1" ht="21.6" hidden="1" x14ac:dyDescent="0.35">
      <c r="A231" s="62"/>
      <c r="B231" s="158"/>
      <c r="C231" s="13" t="s">
        <v>391</v>
      </c>
      <c r="D231" s="145"/>
      <c r="E231" s="113"/>
      <c r="F231" s="16" t="s">
        <v>259</v>
      </c>
      <c r="G231" s="70" t="s">
        <v>261</v>
      </c>
      <c r="H231" s="56"/>
    </row>
    <row r="232" spans="1:8" s="14" customFormat="1" ht="20.25" customHeight="1" x14ac:dyDescent="0.35">
      <c r="A232" s="62">
        <v>2</v>
      </c>
      <c r="B232" s="156" t="s">
        <v>644</v>
      </c>
      <c r="C232" s="13" t="s">
        <v>756</v>
      </c>
      <c r="D232" s="149" t="s">
        <v>575</v>
      </c>
      <c r="E232" s="96">
        <v>9072000</v>
      </c>
      <c r="F232" s="16" t="s">
        <v>170</v>
      </c>
      <c r="G232" s="70" t="s">
        <v>171</v>
      </c>
      <c r="H232" s="56" t="e">
        <v>#REF!</v>
      </c>
    </row>
    <row r="233" spans="1:8" s="14" customFormat="1" ht="42" x14ac:dyDescent="0.35">
      <c r="A233" s="62"/>
      <c r="B233" s="157"/>
      <c r="C233" s="13" t="s">
        <v>14</v>
      </c>
      <c r="D233" s="149" t="s">
        <v>575</v>
      </c>
      <c r="E233" s="96">
        <v>13392000</v>
      </c>
      <c r="F233" s="16" t="s">
        <v>1</v>
      </c>
      <c r="G233" s="65" t="s">
        <v>3</v>
      </c>
      <c r="H233" s="56" t="e">
        <v>#REF!</v>
      </c>
    </row>
    <row r="234" spans="1:8" s="14" customFormat="1" ht="45.75" customHeight="1" x14ac:dyDescent="0.35">
      <c r="A234" s="62"/>
      <c r="B234" s="158"/>
      <c r="C234" s="13" t="s">
        <v>514</v>
      </c>
      <c r="D234" s="149" t="s">
        <v>575</v>
      </c>
      <c r="E234" s="96">
        <v>18630000</v>
      </c>
      <c r="F234" s="236" t="s">
        <v>15</v>
      </c>
      <c r="G234" s="237"/>
      <c r="H234" s="56" t="e">
        <v>#REF!</v>
      </c>
    </row>
    <row r="235" spans="1:8" s="14" customFormat="1" ht="24.75" customHeight="1" x14ac:dyDescent="0.35">
      <c r="A235" s="62">
        <v>3</v>
      </c>
      <c r="B235" s="84" t="s">
        <v>240</v>
      </c>
      <c r="C235" s="46" t="s">
        <v>726</v>
      </c>
      <c r="D235" s="129">
        <v>548</v>
      </c>
      <c r="E235" s="97">
        <v>4350600</v>
      </c>
      <c r="F235" s="173" t="s">
        <v>476</v>
      </c>
      <c r="G235" s="174"/>
      <c r="H235" s="56" t="e">
        <v>#REF!</v>
      </c>
    </row>
    <row r="236" spans="1:8" s="14" customFormat="1" ht="48.75" customHeight="1" x14ac:dyDescent="0.35">
      <c r="A236" s="62">
        <v>4</v>
      </c>
      <c r="B236" s="84" t="s">
        <v>761</v>
      </c>
      <c r="C236" s="46" t="s">
        <v>726</v>
      </c>
      <c r="D236" s="129">
        <v>565</v>
      </c>
      <c r="E236" s="97"/>
      <c r="F236" s="154"/>
      <c r="G236" s="155"/>
      <c r="H236" s="56"/>
    </row>
    <row r="237" spans="1:8" s="14" customFormat="1" ht="23.25" customHeight="1" x14ac:dyDescent="0.35">
      <c r="A237" s="62">
        <v>5</v>
      </c>
      <c r="B237" s="49" t="s">
        <v>244</v>
      </c>
      <c r="C237" s="46" t="s">
        <v>725</v>
      </c>
      <c r="D237" s="129">
        <v>1600</v>
      </c>
      <c r="E237" s="97">
        <v>11760000</v>
      </c>
      <c r="F237" s="184" t="s">
        <v>464</v>
      </c>
      <c r="G237" s="185"/>
      <c r="H237" s="56" t="e">
        <v>#REF!</v>
      </c>
    </row>
    <row r="238" spans="1:8" s="14" customFormat="1" ht="85.5" hidden="1" customHeight="1" x14ac:dyDescent="0.35">
      <c r="A238" s="62">
        <v>6</v>
      </c>
      <c r="B238" s="17" t="s">
        <v>198</v>
      </c>
      <c r="C238" s="13" t="s">
        <v>632</v>
      </c>
      <c r="D238" s="129">
        <v>121.68</v>
      </c>
      <c r="E238" s="96">
        <v>780000</v>
      </c>
      <c r="F238" s="16" t="s">
        <v>197</v>
      </c>
      <c r="G238" s="65" t="s">
        <v>229</v>
      </c>
      <c r="H238" s="56" t="e">
        <v>#REF!</v>
      </c>
    </row>
    <row r="239" spans="1:8" s="14" customFormat="1" ht="85.5" customHeight="1" x14ac:dyDescent="0.35">
      <c r="A239" s="62">
        <v>6</v>
      </c>
      <c r="B239" s="15" t="s">
        <v>759</v>
      </c>
      <c r="C239" s="13" t="s">
        <v>617</v>
      </c>
      <c r="D239" s="129">
        <v>225</v>
      </c>
      <c r="E239" s="96"/>
      <c r="F239" s="16" t="s">
        <v>197</v>
      </c>
      <c r="G239" s="65"/>
      <c r="H239" s="56"/>
    </row>
    <row r="240" spans="1:8" s="14" customFormat="1" ht="45.75" hidden="1" customHeight="1" x14ac:dyDescent="0.35">
      <c r="A240" s="62">
        <v>6</v>
      </c>
      <c r="B240" s="38" t="s">
        <v>687</v>
      </c>
      <c r="C240" s="13" t="s">
        <v>511</v>
      </c>
      <c r="D240" s="149" t="s">
        <v>575</v>
      </c>
      <c r="E240" s="96">
        <v>6600000</v>
      </c>
      <c r="F240" s="16" t="s">
        <v>172</v>
      </c>
      <c r="G240" s="70" t="s">
        <v>380</v>
      </c>
      <c r="H240" s="56" t="e">
        <v>#REF!</v>
      </c>
    </row>
    <row r="241" spans="1:8" s="14" customFormat="1" ht="70.5" hidden="1" customHeight="1" x14ac:dyDescent="0.35">
      <c r="A241" s="62">
        <v>6</v>
      </c>
      <c r="B241" s="52" t="s">
        <v>703</v>
      </c>
      <c r="C241" s="13" t="s">
        <v>724</v>
      </c>
      <c r="D241" s="129">
        <v>792</v>
      </c>
      <c r="E241" s="96">
        <v>3960000</v>
      </c>
      <c r="F241" s="16" t="s">
        <v>172</v>
      </c>
      <c r="G241" s="70" t="s">
        <v>381</v>
      </c>
      <c r="H241" s="56" t="e">
        <v>#REF!</v>
      </c>
    </row>
    <row r="242" spans="1:8" s="14" customFormat="1" ht="42" hidden="1" x14ac:dyDescent="0.35">
      <c r="A242" s="62">
        <v>15</v>
      </c>
      <c r="B242" s="82"/>
      <c r="C242" s="13" t="s">
        <v>255</v>
      </c>
      <c r="D242" s="129">
        <f t="shared" ref="D242:D261" si="5">ROUND(E242/100,0)/100</f>
        <v>0</v>
      </c>
      <c r="E242" s="96">
        <v>0</v>
      </c>
      <c r="F242" s="16"/>
      <c r="G242" s="70" t="s">
        <v>256</v>
      </c>
      <c r="H242" s="56" t="e">
        <v>#REF!</v>
      </c>
    </row>
    <row r="243" spans="1:8" s="14" customFormat="1" ht="22.5" hidden="1" customHeight="1" x14ac:dyDescent="0.35">
      <c r="A243" s="62">
        <v>7</v>
      </c>
      <c r="B243" s="84" t="s">
        <v>549</v>
      </c>
      <c r="C243" s="13" t="s">
        <v>643</v>
      </c>
      <c r="D243" s="129">
        <f t="shared" si="5"/>
        <v>744</v>
      </c>
      <c r="E243" s="96">
        <v>7440000</v>
      </c>
      <c r="F243" s="16"/>
      <c r="G243" s="65" t="s">
        <v>469</v>
      </c>
      <c r="H243" s="56" t="e">
        <v>#REF!</v>
      </c>
    </row>
    <row r="244" spans="1:8" s="14" customFormat="1" ht="25.5" hidden="1" customHeight="1" x14ac:dyDescent="0.35">
      <c r="A244" s="62">
        <v>15</v>
      </c>
      <c r="B244" s="44"/>
      <c r="C244" s="13" t="s">
        <v>116</v>
      </c>
      <c r="D244" s="129">
        <f t="shared" si="5"/>
        <v>1002.36</v>
      </c>
      <c r="E244" s="96">
        <v>10023624.719999999</v>
      </c>
      <c r="F244" s="16" t="s">
        <v>117</v>
      </c>
      <c r="G244" s="65" t="s">
        <v>118</v>
      </c>
      <c r="H244" s="56" t="e">
        <v>#REF!</v>
      </c>
    </row>
    <row r="245" spans="1:8" s="14" customFormat="1" ht="21.6" hidden="1" x14ac:dyDescent="0.35">
      <c r="A245" s="62">
        <v>16</v>
      </c>
      <c r="B245" s="44"/>
      <c r="C245" s="13" t="s">
        <v>119</v>
      </c>
      <c r="D245" s="129">
        <f t="shared" si="5"/>
        <v>0</v>
      </c>
      <c r="E245" s="96">
        <v>0</v>
      </c>
      <c r="F245" s="16" t="s">
        <v>120</v>
      </c>
      <c r="G245" s="65" t="s">
        <v>121</v>
      </c>
      <c r="H245" s="56" t="e">
        <v>#REF!</v>
      </c>
    </row>
    <row r="246" spans="1:8" s="14" customFormat="1" ht="21.6" hidden="1" x14ac:dyDescent="0.35">
      <c r="A246" s="62">
        <v>17</v>
      </c>
      <c r="B246" s="82"/>
      <c r="C246" s="13" t="s">
        <v>122</v>
      </c>
      <c r="D246" s="129">
        <f t="shared" si="5"/>
        <v>0</v>
      </c>
      <c r="E246" s="96">
        <v>0</v>
      </c>
      <c r="F246" s="16" t="s">
        <v>123</v>
      </c>
      <c r="G246" s="65" t="s">
        <v>227</v>
      </c>
      <c r="H246" s="56" t="e">
        <v>#REF!</v>
      </c>
    </row>
    <row r="247" spans="1:8" s="14" customFormat="1" ht="98.25" hidden="1" customHeight="1" x14ac:dyDescent="0.35">
      <c r="A247" s="62">
        <v>9</v>
      </c>
      <c r="B247" s="27" t="s">
        <v>550</v>
      </c>
      <c r="C247" s="13" t="s">
        <v>177</v>
      </c>
      <c r="D247" s="129">
        <f t="shared" si="5"/>
        <v>216</v>
      </c>
      <c r="E247" s="96">
        <v>2160000</v>
      </c>
      <c r="F247" s="16"/>
      <c r="G247" s="65" t="s">
        <v>251</v>
      </c>
      <c r="H247" s="56" t="e">
        <v>#REF!</v>
      </c>
    </row>
    <row r="248" spans="1:8" s="14" customFormat="1" ht="66.75" hidden="1" customHeight="1" x14ac:dyDescent="0.35">
      <c r="A248" s="62">
        <v>10</v>
      </c>
      <c r="B248" s="156" t="s">
        <v>551</v>
      </c>
      <c r="C248" s="13" t="s">
        <v>420</v>
      </c>
      <c r="D248" s="129">
        <f t="shared" si="5"/>
        <v>948</v>
      </c>
      <c r="E248" s="96">
        <v>9480000</v>
      </c>
      <c r="F248" s="16"/>
      <c r="G248" s="65"/>
      <c r="H248" s="56" t="e">
        <v>#REF!</v>
      </c>
    </row>
    <row r="249" spans="1:8" s="14" customFormat="1" ht="24.75" hidden="1" customHeight="1" x14ac:dyDescent="0.35">
      <c r="A249" s="62"/>
      <c r="B249" s="157"/>
      <c r="C249" s="13" t="s">
        <v>465</v>
      </c>
      <c r="D249" s="129">
        <f t="shared" si="5"/>
        <v>2268</v>
      </c>
      <c r="E249" s="96">
        <v>22680000</v>
      </c>
      <c r="F249" s="16"/>
      <c r="G249" s="65"/>
      <c r="H249" s="56" t="e">
        <v>#REF!</v>
      </c>
    </row>
    <row r="250" spans="1:8" s="14" customFormat="1" ht="24.75" hidden="1" customHeight="1" x14ac:dyDescent="0.35">
      <c r="A250" s="62"/>
      <c r="B250" s="158"/>
      <c r="C250" s="13" t="s">
        <v>468</v>
      </c>
      <c r="D250" s="129">
        <f t="shared" si="5"/>
        <v>2635.2</v>
      </c>
      <c r="E250" s="96">
        <v>26352000</v>
      </c>
      <c r="F250" s="16"/>
      <c r="G250" s="65"/>
      <c r="H250" s="56" t="e">
        <v>#REF!</v>
      </c>
    </row>
    <row r="251" spans="1:8" s="14" customFormat="1" ht="21.6" hidden="1" x14ac:dyDescent="0.35">
      <c r="A251" s="62">
        <v>8</v>
      </c>
      <c r="B251" s="17" t="s">
        <v>552</v>
      </c>
      <c r="C251" s="13" t="s">
        <v>642</v>
      </c>
      <c r="D251" s="129">
        <f t="shared" si="5"/>
        <v>77.760000000000005</v>
      </c>
      <c r="E251" s="96">
        <v>777600</v>
      </c>
      <c r="F251" s="16"/>
      <c r="G251" s="70" t="s">
        <v>124</v>
      </c>
      <c r="H251" s="56" t="e">
        <v>#REF!</v>
      </c>
    </row>
    <row r="252" spans="1:8" s="14" customFormat="1" ht="38.25" customHeight="1" x14ac:dyDescent="0.35">
      <c r="A252" s="62">
        <v>7</v>
      </c>
      <c r="B252" s="17" t="s">
        <v>522</v>
      </c>
      <c r="C252" s="13" t="s">
        <v>125</v>
      </c>
      <c r="D252" s="129">
        <v>351</v>
      </c>
      <c r="E252" s="96">
        <v>2352000</v>
      </c>
      <c r="F252" s="173" t="s">
        <v>27</v>
      </c>
      <c r="G252" s="174"/>
      <c r="H252" s="56" t="e">
        <v>#REF!</v>
      </c>
    </row>
    <row r="253" spans="1:8" s="14" customFormat="1" ht="44.25" customHeight="1" x14ac:dyDescent="0.35">
      <c r="A253" s="62">
        <v>8</v>
      </c>
      <c r="B253" s="17" t="s">
        <v>553</v>
      </c>
      <c r="C253" s="13"/>
      <c r="D253" s="129">
        <f t="shared" si="5"/>
        <v>30</v>
      </c>
      <c r="E253" s="96">
        <v>300000</v>
      </c>
      <c r="F253" s="173" t="s">
        <v>276</v>
      </c>
      <c r="G253" s="174"/>
      <c r="H253" s="56" t="e">
        <v>#REF!</v>
      </c>
    </row>
    <row r="254" spans="1:8" s="14" customFormat="1" ht="54.75" customHeight="1" x14ac:dyDescent="0.35">
      <c r="A254" s="62">
        <v>9</v>
      </c>
      <c r="B254" s="17" t="s">
        <v>568</v>
      </c>
      <c r="C254" s="13"/>
      <c r="D254" s="129">
        <v>300</v>
      </c>
      <c r="E254" s="96">
        <v>1800000</v>
      </c>
      <c r="F254" s="241" t="s">
        <v>173</v>
      </c>
      <c r="G254" s="242"/>
      <c r="H254" s="56" t="e">
        <v>#REF!</v>
      </c>
    </row>
    <row r="255" spans="1:8" s="14" customFormat="1" ht="21.75" customHeight="1" x14ac:dyDescent="0.35">
      <c r="A255" s="62">
        <v>10</v>
      </c>
      <c r="B255" s="17" t="s">
        <v>6</v>
      </c>
      <c r="C255" s="13"/>
      <c r="D255" s="129">
        <f t="shared" si="5"/>
        <v>9</v>
      </c>
      <c r="E255" s="96">
        <v>90000</v>
      </c>
      <c r="F255" s="173" t="s">
        <v>7</v>
      </c>
      <c r="G255" s="174"/>
      <c r="H255" s="56" t="e">
        <v>#REF!</v>
      </c>
    </row>
    <row r="256" spans="1:8" s="14" customFormat="1" ht="21.75" customHeight="1" x14ac:dyDescent="0.35">
      <c r="A256" s="62">
        <v>11</v>
      </c>
      <c r="B256" s="17" t="s">
        <v>8</v>
      </c>
      <c r="C256" s="13"/>
      <c r="D256" s="129">
        <f t="shared" si="5"/>
        <v>60</v>
      </c>
      <c r="E256" s="96">
        <v>600000</v>
      </c>
      <c r="F256" s="173" t="s">
        <v>7</v>
      </c>
      <c r="G256" s="174"/>
      <c r="H256" s="56" t="e">
        <v>#REF!</v>
      </c>
    </row>
    <row r="257" spans="1:8" s="14" customFormat="1" ht="21.6" x14ac:dyDescent="0.35">
      <c r="A257" s="62">
        <v>12</v>
      </c>
      <c r="B257" s="156" t="s">
        <v>219</v>
      </c>
      <c r="C257" s="13" t="s">
        <v>712</v>
      </c>
      <c r="D257" s="129">
        <f t="shared" si="5"/>
        <v>21.96</v>
      </c>
      <c r="E257" s="96">
        <v>219600</v>
      </c>
      <c r="F257" s="173" t="s">
        <v>76</v>
      </c>
      <c r="G257" s="174"/>
      <c r="H257" s="56" t="e">
        <v>#REF!</v>
      </c>
    </row>
    <row r="258" spans="1:8" s="14" customFormat="1" ht="21.6" x14ac:dyDescent="0.35">
      <c r="A258" s="62"/>
      <c r="B258" s="157"/>
      <c r="C258" s="13" t="s">
        <v>713</v>
      </c>
      <c r="D258" s="129">
        <f t="shared" si="5"/>
        <v>21.96</v>
      </c>
      <c r="E258" s="96">
        <v>219600</v>
      </c>
      <c r="F258" s="173" t="s">
        <v>34</v>
      </c>
      <c r="G258" s="174"/>
      <c r="H258" s="56" t="e">
        <v>#REF!</v>
      </c>
    </row>
    <row r="259" spans="1:8" s="14" customFormat="1" ht="21.6" x14ac:dyDescent="0.35">
      <c r="A259" s="62"/>
      <c r="B259" s="157"/>
      <c r="C259" s="13" t="s">
        <v>714</v>
      </c>
      <c r="D259" s="129">
        <f t="shared" si="5"/>
        <v>21.96</v>
      </c>
      <c r="E259" s="96">
        <v>219600</v>
      </c>
      <c r="F259" s="173" t="s">
        <v>35</v>
      </c>
      <c r="G259" s="174"/>
      <c r="H259" s="56" t="e">
        <v>#REF!</v>
      </c>
    </row>
    <row r="260" spans="1:8" s="14" customFormat="1" ht="21.6" x14ac:dyDescent="0.35">
      <c r="A260" s="62"/>
      <c r="B260" s="157"/>
      <c r="C260" s="13" t="s">
        <v>715</v>
      </c>
      <c r="D260" s="129">
        <f t="shared" si="5"/>
        <v>31.36</v>
      </c>
      <c r="E260" s="96">
        <v>313560</v>
      </c>
      <c r="F260" s="173" t="s">
        <v>36</v>
      </c>
      <c r="G260" s="174"/>
      <c r="H260" s="56" t="e">
        <v>#REF!</v>
      </c>
    </row>
    <row r="261" spans="1:8" s="14" customFormat="1" ht="21.6" x14ac:dyDescent="0.35">
      <c r="A261" s="62"/>
      <c r="B261" s="158"/>
      <c r="C261" s="13" t="s">
        <v>716</v>
      </c>
      <c r="D261" s="129">
        <f t="shared" si="5"/>
        <v>37.630000000000003</v>
      </c>
      <c r="E261" s="96">
        <v>376320</v>
      </c>
      <c r="F261" s="173" t="s">
        <v>37</v>
      </c>
      <c r="G261" s="174"/>
      <c r="H261" s="56" t="e">
        <v>#REF!</v>
      </c>
    </row>
    <row r="262" spans="1:8" s="14" customFormat="1" ht="21.75" customHeight="1" x14ac:dyDescent="0.35">
      <c r="A262" s="62">
        <v>13</v>
      </c>
      <c r="B262" s="156" t="s">
        <v>755</v>
      </c>
      <c r="C262" s="13" t="s">
        <v>696</v>
      </c>
      <c r="D262" s="129">
        <v>231</v>
      </c>
      <c r="E262" s="96">
        <v>1440000</v>
      </c>
      <c r="F262" s="173" t="s">
        <v>537</v>
      </c>
      <c r="G262" s="174"/>
      <c r="H262" s="56" t="e">
        <v>#REF!</v>
      </c>
    </row>
    <row r="263" spans="1:8" s="14" customFormat="1" ht="21.75" customHeight="1" x14ac:dyDescent="0.35">
      <c r="A263" s="62"/>
      <c r="B263" s="157"/>
      <c r="C263" s="13" t="s">
        <v>760</v>
      </c>
      <c r="D263" s="129">
        <v>215</v>
      </c>
      <c r="E263" s="96"/>
      <c r="F263" s="154"/>
      <c r="G263" s="155"/>
      <c r="H263" s="56"/>
    </row>
    <row r="264" spans="1:8" s="14" customFormat="1" ht="21.75" customHeight="1" x14ac:dyDescent="0.35">
      <c r="A264" s="62"/>
      <c r="B264" s="157"/>
      <c r="C264" s="13" t="s">
        <v>38</v>
      </c>
      <c r="D264" s="129">
        <v>360</v>
      </c>
      <c r="E264" s="96">
        <v>3516480</v>
      </c>
      <c r="F264" s="173" t="s">
        <v>39</v>
      </c>
      <c r="G264" s="174"/>
      <c r="H264" s="56" t="e">
        <v>#REF!</v>
      </c>
    </row>
    <row r="265" spans="1:8" s="14" customFormat="1" ht="57.75" customHeight="1" x14ac:dyDescent="0.35">
      <c r="A265" s="62"/>
      <c r="B265" s="158"/>
      <c r="C265" s="13" t="s">
        <v>40</v>
      </c>
      <c r="D265" s="129">
        <v>360</v>
      </c>
      <c r="E265" s="96">
        <v>3516480</v>
      </c>
      <c r="F265" s="173" t="s">
        <v>41</v>
      </c>
      <c r="G265" s="174"/>
      <c r="H265" s="56" t="e">
        <v>#REF!</v>
      </c>
    </row>
    <row r="266" spans="1:8" s="14" customFormat="1" ht="21.75" customHeight="1" x14ac:dyDescent="0.35">
      <c r="A266" s="62">
        <v>14</v>
      </c>
      <c r="B266" s="17" t="s">
        <v>690</v>
      </c>
      <c r="C266" s="13" t="s">
        <v>776</v>
      </c>
      <c r="D266" s="129">
        <v>106.08</v>
      </c>
      <c r="E266" s="96">
        <v>680000</v>
      </c>
      <c r="F266" s="173" t="s">
        <v>42</v>
      </c>
      <c r="G266" s="174"/>
      <c r="H266" s="56" t="e">
        <v>#REF!</v>
      </c>
    </row>
    <row r="267" spans="1:8" s="14" customFormat="1" ht="58.5" customHeight="1" x14ac:dyDescent="0.35">
      <c r="A267" s="62">
        <v>15</v>
      </c>
      <c r="B267" s="17" t="s">
        <v>689</v>
      </c>
      <c r="C267" s="13" t="s">
        <v>641</v>
      </c>
      <c r="D267" s="149" t="s">
        <v>575</v>
      </c>
      <c r="E267" s="96">
        <v>5184000</v>
      </c>
      <c r="F267" s="173" t="s">
        <v>417</v>
      </c>
      <c r="G267" s="174"/>
      <c r="H267" s="56"/>
    </row>
    <row r="268" spans="1:8" s="14" customFormat="1" ht="50.25" customHeight="1" x14ac:dyDescent="0.35">
      <c r="A268" s="62">
        <v>16</v>
      </c>
      <c r="B268" s="17" t="s">
        <v>689</v>
      </c>
      <c r="C268" s="13" t="s">
        <v>640</v>
      </c>
      <c r="D268" s="149" t="s">
        <v>575</v>
      </c>
      <c r="E268" s="96">
        <v>5640000</v>
      </c>
      <c r="F268" s="173" t="s">
        <v>128</v>
      </c>
      <c r="G268" s="174"/>
      <c r="H268" s="56" t="e">
        <v>#REF!</v>
      </c>
    </row>
    <row r="269" spans="1:8" s="14" customFormat="1" ht="45.75" customHeight="1" x14ac:dyDescent="0.35">
      <c r="A269" s="62">
        <v>17</v>
      </c>
      <c r="B269" s="17" t="s">
        <v>226</v>
      </c>
      <c r="C269" s="13" t="s">
        <v>752</v>
      </c>
      <c r="D269" s="129">
        <v>1560</v>
      </c>
      <c r="E269" s="93">
        <v>9900000</v>
      </c>
      <c r="F269" s="16" t="s">
        <v>252</v>
      </c>
      <c r="G269" s="70" t="s">
        <v>267</v>
      </c>
      <c r="H269" s="56" t="e">
        <v>#REF!</v>
      </c>
    </row>
    <row r="270" spans="1:8" s="14" customFormat="1" ht="45.75" customHeight="1" x14ac:dyDescent="0.35">
      <c r="A270" s="62">
        <v>18</v>
      </c>
      <c r="B270" s="17" t="s">
        <v>226</v>
      </c>
      <c r="C270" s="13" t="s">
        <v>241</v>
      </c>
      <c r="D270" s="129">
        <v>1560</v>
      </c>
      <c r="E270" s="93">
        <v>10800000</v>
      </c>
      <c r="F270" s="16"/>
      <c r="G270" s="65" t="s">
        <v>242</v>
      </c>
      <c r="H270" s="56" t="e">
        <v>#REF!</v>
      </c>
    </row>
    <row r="271" spans="1:8" s="14" customFormat="1" ht="21" customHeight="1" x14ac:dyDescent="0.35">
      <c r="A271" s="62">
        <v>19</v>
      </c>
      <c r="B271" s="17" t="s">
        <v>708</v>
      </c>
      <c r="C271" s="13" t="s">
        <v>710</v>
      </c>
      <c r="D271" s="129">
        <v>20</v>
      </c>
      <c r="E271" s="93"/>
      <c r="F271" s="16"/>
      <c r="G271" s="65"/>
      <c r="H271" s="56"/>
    </row>
    <row r="272" spans="1:8" s="14" customFormat="1" ht="45.75" customHeight="1" x14ac:dyDescent="0.35">
      <c r="A272" s="62">
        <v>20</v>
      </c>
      <c r="B272" s="17" t="s">
        <v>707</v>
      </c>
      <c r="C272" s="13" t="s">
        <v>709</v>
      </c>
      <c r="D272" s="129">
        <v>20</v>
      </c>
      <c r="E272" s="93"/>
      <c r="F272" s="16"/>
      <c r="G272" s="65"/>
      <c r="H272" s="56"/>
    </row>
    <row r="273" spans="1:8" s="14" customFormat="1" ht="24" customHeight="1" x14ac:dyDescent="0.35">
      <c r="A273" s="62">
        <v>21</v>
      </c>
      <c r="B273" s="17" t="s">
        <v>225</v>
      </c>
      <c r="C273" s="13"/>
      <c r="D273" s="129">
        <f t="shared" ref="D273:D303" si="6">ROUND(E273/100,0)/100</f>
        <v>98</v>
      </c>
      <c r="E273" s="93">
        <v>980000</v>
      </c>
      <c r="F273" s="16" t="s">
        <v>109</v>
      </c>
      <c r="G273" s="65" t="s">
        <v>127</v>
      </c>
      <c r="H273" s="56" t="e">
        <v>#REF!</v>
      </c>
    </row>
    <row r="274" spans="1:8" s="14" customFormat="1" ht="21.6" x14ac:dyDescent="0.4">
      <c r="A274" s="62">
        <v>22</v>
      </c>
      <c r="B274" s="87" t="s">
        <v>185</v>
      </c>
      <c r="C274" s="13"/>
      <c r="D274" s="129">
        <v>90</v>
      </c>
      <c r="E274" s="93">
        <v>690000</v>
      </c>
      <c r="F274" s="16"/>
      <c r="G274" s="65"/>
      <c r="H274" s="56" t="e">
        <v>#REF!</v>
      </c>
    </row>
    <row r="275" spans="1:8" s="14" customFormat="1" ht="21.6" x14ac:dyDescent="0.4">
      <c r="A275" s="62">
        <v>23</v>
      </c>
      <c r="B275" s="142" t="s">
        <v>626</v>
      </c>
      <c r="C275" s="13"/>
      <c r="D275" s="129">
        <v>30</v>
      </c>
      <c r="E275" s="93"/>
      <c r="F275" s="16"/>
      <c r="G275" s="100"/>
      <c r="H275" s="56"/>
    </row>
    <row r="276" spans="1:8" s="14" customFormat="1" ht="43.2" x14ac:dyDescent="0.4">
      <c r="A276" s="62">
        <v>24</v>
      </c>
      <c r="B276" s="142" t="s">
        <v>697</v>
      </c>
      <c r="C276" s="13"/>
      <c r="D276" s="129">
        <v>144</v>
      </c>
      <c r="E276" s="93"/>
      <c r="F276" s="16"/>
      <c r="G276" s="100"/>
      <c r="H276" s="56"/>
    </row>
    <row r="277" spans="1:8" s="14" customFormat="1" ht="21.75" customHeight="1" x14ac:dyDescent="0.35">
      <c r="A277" s="62">
        <v>25</v>
      </c>
      <c r="B277" s="156" t="s">
        <v>757</v>
      </c>
      <c r="C277" s="13" t="s">
        <v>341</v>
      </c>
      <c r="D277" s="129">
        <f t="shared" si="6"/>
        <v>35.64</v>
      </c>
      <c r="E277" s="93">
        <v>356400</v>
      </c>
      <c r="F277" s="13" t="s">
        <v>202</v>
      </c>
      <c r="G277" s="166" t="s">
        <v>354</v>
      </c>
      <c r="H277" s="56" t="e">
        <v>#REF!</v>
      </c>
    </row>
    <row r="278" spans="1:8" s="14" customFormat="1" ht="21.6" x14ac:dyDescent="0.35">
      <c r="A278" s="62"/>
      <c r="B278" s="157"/>
      <c r="C278" s="13" t="s">
        <v>335</v>
      </c>
      <c r="D278" s="129">
        <f t="shared" si="6"/>
        <v>37.15</v>
      </c>
      <c r="E278" s="93">
        <v>371520</v>
      </c>
      <c r="F278" s="13" t="s">
        <v>318</v>
      </c>
      <c r="G278" s="167"/>
      <c r="H278" s="56" t="e">
        <v>#REF!</v>
      </c>
    </row>
    <row r="279" spans="1:8" s="14" customFormat="1" ht="21.6" x14ac:dyDescent="0.35">
      <c r="A279" s="62"/>
      <c r="B279" s="157"/>
      <c r="C279" s="13" t="s">
        <v>336</v>
      </c>
      <c r="D279" s="129">
        <f t="shared" si="6"/>
        <v>38.880000000000003</v>
      </c>
      <c r="E279" s="93">
        <v>388800</v>
      </c>
      <c r="F279" s="13" t="s">
        <v>320</v>
      </c>
      <c r="G279" s="167"/>
      <c r="H279" s="56" t="e">
        <v>#REF!</v>
      </c>
    </row>
    <row r="280" spans="1:8" s="14" customFormat="1" ht="21.6" x14ac:dyDescent="0.35">
      <c r="A280" s="62"/>
      <c r="B280" s="157"/>
      <c r="C280" s="13" t="s">
        <v>337</v>
      </c>
      <c r="D280" s="129">
        <f t="shared" si="6"/>
        <v>51.84</v>
      </c>
      <c r="E280" s="93">
        <v>518400</v>
      </c>
      <c r="F280" s="13" t="s">
        <v>321</v>
      </c>
      <c r="G280" s="167"/>
      <c r="H280" s="56" t="e">
        <v>#REF!</v>
      </c>
    </row>
    <row r="281" spans="1:8" s="14" customFormat="1" ht="21.6" x14ac:dyDescent="0.35">
      <c r="A281" s="62"/>
      <c r="B281" s="158"/>
      <c r="C281" s="13" t="s">
        <v>338</v>
      </c>
      <c r="D281" s="129">
        <f t="shared" si="6"/>
        <v>54.43</v>
      </c>
      <c r="E281" s="93">
        <v>544320</v>
      </c>
      <c r="F281" s="13" t="s">
        <v>322</v>
      </c>
      <c r="G281" s="168"/>
      <c r="H281" s="56" t="e">
        <v>#REF!</v>
      </c>
    </row>
    <row r="282" spans="1:8" s="14" customFormat="1" ht="21.75" customHeight="1" x14ac:dyDescent="0.35">
      <c r="A282" s="62">
        <v>26</v>
      </c>
      <c r="B282" s="156" t="s">
        <v>339</v>
      </c>
      <c r="C282" s="85" t="s">
        <v>340</v>
      </c>
      <c r="D282" s="129">
        <f t="shared" si="6"/>
        <v>35.64</v>
      </c>
      <c r="E282" s="93">
        <v>356400</v>
      </c>
      <c r="F282" s="13" t="s">
        <v>202</v>
      </c>
      <c r="G282" s="263" t="s">
        <v>353</v>
      </c>
      <c r="H282" s="56"/>
    </row>
    <row r="283" spans="1:8" s="14" customFormat="1" ht="21.6" x14ac:dyDescent="0.35">
      <c r="A283" s="62"/>
      <c r="B283" s="157"/>
      <c r="C283" s="85" t="s">
        <v>342</v>
      </c>
      <c r="D283" s="129">
        <f t="shared" si="6"/>
        <v>43.2</v>
      </c>
      <c r="E283" s="93">
        <v>432000</v>
      </c>
      <c r="F283" s="13" t="s">
        <v>318</v>
      </c>
      <c r="G283" s="264"/>
      <c r="H283" s="56"/>
    </row>
    <row r="284" spans="1:8" s="14" customFormat="1" ht="21.6" x14ac:dyDescent="0.35">
      <c r="A284" s="62"/>
      <c r="B284" s="157"/>
      <c r="C284" s="85" t="s">
        <v>343</v>
      </c>
      <c r="D284" s="129">
        <f t="shared" si="6"/>
        <v>50.11</v>
      </c>
      <c r="E284" s="93">
        <v>501120</v>
      </c>
      <c r="F284" s="13" t="s">
        <v>320</v>
      </c>
      <c r="G284" s="264"/>
      <c r="H284" s="56"/>
    </row>
    <row r="285" spans="1:8" s="14" customFormat="1" ht="21.6" x14ac:dyDescent="0.35">
      <c r="A285" s="62"/>
      <c r="B285" s="157"/>
      <c r="C285" s="85" t="s">
        <v>344</v>
      </c>
      <c r="D285" s="129">
        <f t="shared" si="6"/>
        <v>57.24</v>
      </c>
      <c r="E285" s="93">
        <v>572400</v>
      </c>
      <c r="F285" s="13" t="s">
        <v>321</v>
      </c>
      <c r="G285" s="264"/>
      <c r="H285" s="56"/>
    </row>
    <row r="286" spans="1:8" s="14" customFormat="1" ht="21.6" x14ac:dyDescent="0.35">
      <c r="A286" s="62"/>
      <c r="B286" s="158"/>
      <c r="C286" s="85" t="s">
        <v>345</v>
      </c>
      <c r="D286" s="129">
        <f t="shared" si="6"/>
        <v>64.58</v>
      </c>
      <c r="E286" s="93">
        <v>645840</v>
      </c>
      <c r="F286" s="13" t="s">
        <v>322</v>
      </c>
      <c r="G286" s="265"/>
      <c r="H286" s="56"/>
    </row>
    <row r="287" spans="1:8" s="14" customFormat="1" ht="21.75" customHeight="1" x14ac:dyDescent="0.35">
      <c r="A287" s="62">
        <v>27</v>
      </c>
      <c r="B287" s="156" t="s">
        <v>346</v>
      </c>
      <c r="C287" s="85" t="s">
        <v>406</v>
      </c>
      <c r="D287" s="129">
        <v>72</v>
      </c>
      <c r="E287" s="93">
        <v>360000</v>
      </c>
      <c r="F287" s="13" t="s">
        <v>84</v>
      </c>
      <c r="G287" s="166" t="s">
        <v>352</v>
      </c>
      <c r="H287" s="56" t="e">
        <v>#REF!</v>
      </c>
    </row>
    <row r="288" spans="1:8" s="14" customFormat="1" ht="21.6" x14ac:dyDescent="0.35">
      <c r="A288" s="62"/>
      <c r="B288" s="157"/>
      <c r="C288" s="85" t="s">
        <v>407</v>
      </c>
      <c r="D288" s="129">
        <v>72</v>
      </c>
      <c r="E288" s="93">
        <v>395280</v>
      </c>
      <c r="F288" s="13" t="s">
        <v>316</v>
      </c>
      <c r="G288" s="167"/>
      <c r="H288" s="56"/>
    </row>
    <row r="289" spans="1:9" s="14" customFormat="1" ht="21.6" x14ac:dyDescent="0.35">
      <c r="A289" s="62"/>
      <c r="B289" s="157"/>
      <c r="C289" s="85" t="s">
        <v>408</v>
      </c>
      <c r="D289" s="129">
        <v>72</v>
      </c>
      <c r="E289" s="93">
        <v>468000</v>
      </c>
      <c r="F289" s="13" t="s">
        <v>317</v>
      </c>
      <c r="G289" s="167"/>
      <c r="H289" s="56"/>
    </row>
    <row r="290" spans="1:9" s="14" customFormat="1" ht="21.6" x14ac:dyDescent="0.35">
      <c r="A290" s="62"/>
      <c r="B290" s="157"/>
      <c r="C290" s="85" t="s">
        <v>409</v>
      </c>
      <c r="D290" s="129">
        <v>72</v>
      </c>
      <c r="E290" s="93">
        <v>518400</v>
      </c>
      <c r="F290" s="13" t="s">
        <v>202</v>
      </c>
      <c r="G290" s="167"/>
      <c r="H290" s="56"/>
    </row>
    <row r="291" spans="1:9" s="14" customFormat="1" ht="21.6" x14ac:dyDescent="0.35">
      <c r="A291" s="62"/>
      <c r="B291" s="157"/>
      <c r="C291" s="85" t="s">
        <v>410</v>
      </c>
      <c r="D291" s="129">
        <v>87</v>
      </c>
      <c r="E291" s="124">
        <v>550800</v>
      </c>
      <c r="F291" s="13" t="s">
        <v>319</v>
      </c>
      <c r="G291" s="167"/>
      <c r="H291" s="56" t="e">
        <v>#REF!</v>
      </c>
    </row>
    <row r="292" spans="1:9" s="14" customFormat="1" ht="21.6" x14ac:dyDescent="0.35">
      <c r="A292" s="62"/>
      <c r="B292" s="157"/>
      <c r="C292" s="85" t="s">
        <v>412</v>
      </c>
      <c r="D292" s="129">
        <v>87</v>
      </c>
      <c r="E292" s="93">
        <v>583200</v>
      </c>
      <c r="F292" s="13" t="s">
        <v>318</v>
      </c>
      <c r="G292" s="167"/>
      <c r="H292" s="56" t="e">
        <v>#REF!</v>
      </c>
    </row>
    <row r="293" spans="1:9" s="14" customFormat="1" ht="21.6" x14ac:dyDescent="0.35">
      <c r="A293" s="62"/>
      <c r="B293" s="157"/>
      <c r="C293" s="85" t="s">
        <v>411</v>
      </c>
      <c r="D293" s="129">
        <v>102</v>
      </c>
      <c r="E293" s="93">
        <v>635040</v>
      </c>
      <c r="F293" s="13" t="s">
        <v>320</v>
      </c>
      <c r="G293" s="167"/>
      <c r="H293" s="56"/>
    </row>
    <row r="294" spans="1:9" s="14" customFormat="1" ht="21.6" x14ac:dyDescent="0.35">
      <c r="A294" s="62"/>
      <c r="B294" s="157"/>
      <c r="C294" s="85" t="s">
        <v>413</v>
      </c>
      <c r="D294" s="129">
        <v>114</v>
      </c>
      <c r="E294" s="93">
        <v>691200</v>
      </c>
      <c r="F294" s="13" t="s">
        <v>321</v>
      </c>
      <c r="G294" s="167"/>
      <c r="H294" s="56"/>
    </row>
    <row r="295" spans="1:9" s="14" customFormat="1" ht="21.6" x14ac:dyDescent="0.35">
      <c r="A295" s="62"/>
      <c r="B295" s="158"/>
      <c r="C295" s="85" t="s">
        <v>414</v>
      </c>
      <c r="D295" s="129">
        <v>132</v>
      </c>
      <c r="E295" s="93">
        <v>771120</v>
      </c>
      <c r="F295" s="13" t="s">
        <v>322</v>
      </c>
      <c r="G295" s="168"/>
      <c r="H295" s="56" t="e">
        <v>#REF!</v>
      </c>
    </row>
    <row r="296" spans="1:9" s="14" customFormat="1" ht="21.75" customHeight="1" x14ac:dyDescent="0.35">
      <c r="A296" s="62">
        <v>28</v>
      </c>
      <c r="B296" s="156" t="s">
        <v>346</v>
      </c>
      <c r="C296" s="85" t="s">
        <v>347</v>
      </c>
      <c r="D296" s="129">
        <v>72</v>
      </c>
      <c r="E296" s="93">
        <v>648000</v>
      </c>
      <c r="F296" s="13" t="s">
        <v>202</v>
      </c>
      <c r="G296" s="166" t="s">
        <v>353</v>
      </c>
      <c r="H296" s="56"/>
    </row>
    <row r="297" spans="1:9" s="14" customFormat="1" ht="21.6" x14ac:dyDescent="0.35">
      <c r="A297" s="62"/>
      <c r="B297" s="157"/>
      <c r="C297" s="85" t="s">
        <v>348</v>
      </c>
      <c r="D297" s="129">
        <v>87</v>
      </c>
      <c r="E297" s="93">
        <v>691200</v>
      </c>
      <c r="F297" s="13" t="s">
        <v>318</v>
      </c>
      <c r="G297" s="167"/>
      <c r="H297" s="56"/>
    </row>
    <row r="298" spans="1:9" s="14" customFormat="1" ht="21.6" x14ac:dyDescent="0.35">
      <c r="A298" s="62"/>
      <c r="B298" s="157"/>
      <c r="C298" s="85" t="s">
        <v>349</v>
      </c>
      <c r="D298" s="129">
        <v>102</v>
      </c>
      <c r="E298" s="93">
        <v>762480</v>
      </c>
      <c r="F298" s="13" t="s">
        <v>320</v>
      </c>
      <c r="G298" s="167"/>
      <c r="H298" s="56"/>
    </row>
    <row r="299" spans="1:9" s="14" customFormat="1" ht="21.6" x14ac:dyDescent="0.35">
      <c r="A299" s="62"/>
      <c r="B299" s="157"/>
      <c r="C299" s="85" t="s">
        <v>350</v>
      </c>
      <c r="D299" s="129">
        <v>114</v>
      </c>
      <c r="E299" s="93">
        <v>840240</v>
      </c>
      <c r="F299" s="13" t="s">
        <v>321</v>
      </c>
      <c r="G299" s="167"/>
      <c r="H299" s="56"/>
    </row>
    <row r="300" spans="1:9" s="14" customFormat="1" ht="21.6" x14ac:dyDescent="0.35">
      <c r="A300" s="62"/>
      <c r="B300" s="158"/>
      <c r="C300" s="85" t="s">
        <v>351</v>
      </c>
      <c r="D300" s="129">
        <v>132</v>
      </c>
      <c r="E300" s="93">
        <v>923400</v>
      </c>
      <c r="F300" s="13" t="s">
        <v>322</v>
      </c>
      <c r="G300" s="168"/>
      <c r="H300" s="56"/>
    </row>
    <row r="301" spans="1:9" s="14" customFormat="1" ht="21.6" hidden="1" x14ac:dyDescent="0.35">
      <c r="A301" s="62">
        <v>30</v>
      </c>
      <c r="B301" s="156" t="s">
        <v>574</v>
      </c>
      <c r="C301" s="13" t="s">
        <v>466</v>
      </c>
      <c r="D301" s="129">
        <f t="shared" si="6"/>
        <v>2592</v>
      </c>
      <c r="E301" s="93">
        <v>25920000</v>
      </c>
      <c r="F301" s="13"/>
      <c r="G301" s="57"/>
      <c r="H301" s="56"/>
    </row>
    <row r="302" spans="1:9" s="14" customFormat="1" ht="21.6" hidden="1" x14ac:dyDescent="0.35">
      <c r="A302" s="62"/>
      <c r="B302" s="218"/>
      <c r="C302" s="13" t="s">
        <v>467</v>
      </c>
      <c r="D302" s="129">
        <f t="shared" si="6"/>
        <v>0</v>
      </c>
      <c r="E302" s="93"/>
      <c r="F302" s="13"/>
      <c r="G302" s="57"/>
      <c r="H302" s="56"/>
    </row>
    <row r="303" spans="1:9" s="14" customFormat="1" ht="20.25" hidden="1" customHeight="1" x14ac:dyDescent="0.35">
      <c r="A303" s="62"/>
      <c r="B303" s="219"/>
      <c r="C303" s="13" t="s">
        <v>388</v>
      </c>
      <c r="D303" s="129">
        <f t="shared" si="6"/>
        <v>0</v>
      </c>
      <c r="E303" s="93"/>
      <c r="F303" s="13"/>
      <c r="G303" s="57"/>
      <c r="H303" s="56"/>
    </row>
    <row r="304" spans="1:9" s="18" customFormat="1" ht="49.5" customHeight="1" x14ac:dyDescent="0.35">
      <c r="A304" s="62">
        <v>29</v>
      </c>
      <c r="B304" s="156" t="s">
        <v>554</v>
      </c>
      <c r="C304" s="13" t="s">
        <v>773</v>
      </c>
      <c r="D304" s="129">
        <v>200</v>
      </c>
      <c r="E304" s="93">
        <v>912000</v>
      </c>
      <c r="F304" s="16" t="s">
        <v>130</v>
      </c>
      <c r="G304" s="70" t="s">
        <v>273</v>
      </c>
      <c r="H304" s="56" t="e">
        <v>#REF!</v>
      </c>
      <c r="I304" s="14"/>
    </row>
    <row r="305" spans="1:8" s="14" customFormat="1" ht="21.6" x14ac:dyDescent="0.35">
      <c r="A305" s="62"/>
      <c r="B305" s="157"/>
      <c r="C305" s="13" t="s">
        <v>637</v>
      </c>
      <c r="D305" s="149" t="s">
        <v>575</v>
      </c>
      <c r="E305" s="93">
        <v>7680000</v>
      </c>
      <c r="F305" s="16" t="s">
        <v>131</v>
      </c>
      <c r="G305" s="65" t="s">
        <v>274</v>
      </c>
      <c r="H305" s="56" t="e">
        <v>#REF!</v>
      </c>
    </row>
    <row r="306" spans="1:8" s="14" customFormat="1" ht="20.25" customHeight="1" x14ac:dyDescent="0.35">
      <c r="A306" s="62"/>
      <c r="B306" s="157"/>
      <c r="C306" s="13" t="s">
        <v>638</v>
      </c>
      <c r="D306" s="149" t="s">
        <v>575</v>
      </c>
      <c r="E306" s="93">
        <v>17280000</v>
      </c>
      <c r="F306" s="173"/>
      <c r="G306" s="174"/>
      <c r="H306" s="56" t="e">
        <v>#REF!</v>
      </c>
    </row>
    <row r="307" spans="1:8" s="14" customFormat="1" ht="66.75" customHeight="1" x14ac:dyDescent="0.35">
      <c r="A307" s="62"/>
      <c r="B307" s="158"/>
      <c r="C307" s="13" t="s">
        <v>639</v>
      </c>
      <c r="D307" s="149" t="s">
        <v>575</v>
      </c>
      <c r="E307" s="93">
        <v>22896000</v>
      </c>
      <c r="F307" s="16" t="s">
        <v>129</v>
      </c>
      <c r="G307" s="65" t="s">
        <v>174</v>
      </c>
      <c r="H307" s="56" t="e">
        <v>#REF!</v>
      </c>
    </row>
    <row r="308" spans="1:8" s="14" customFormat="1" ht="21.75" hidden="1" customHeight="1" x14ac:dyDescent="0.35">
      <c r="A308" s="62">
        <v>65</v>
      </c>
      <c r="B308" s="156" t="s">
        <v>156</v>
      </c>
      <c r="C308" s="13" t="s">
        <v>47</v>
      </c>
      <c r="D308" s="129">
        <f t="shared" ref="D308:D314" si="7">ROUND(E308/100,0)/100</f>
        <v>42</v>
      </c>
      <c r="E308" s="93">
        <v>420020.64</v>
      </c>
      <c r="F308" s="16" t="s">
        <v>84</v>
      </c>
      <c r="G308" s="166" t="s">
        <v>175</v>
      </c>
      <c r="H308" s="56" t="e">
        <v>#REF!</v>
      </c>
    </row>
    <row r="309" spans="1:8" s="14" customFormat="1" ht="21.75" hidden="1" customHeight="1" x14ac:dyDescent="0.35">
      <c r="A309" s="62">
        <v>68</v>
      </c>
      <c r="B309" s="157"/>
      <c r="C309" s="13" t="s">
        <v>199</v>
      </c>
      <c r="D309" s="129">
        <f t="shared" si="7"/>
        <v>0</v>
      </c>
      <c r="E309" s="93">
        <v>0</v>
      </c>
      <c r="F309" s="45" t="s">
        <v>83</v>
      </c>
      <c r="G309" s="167"/>
      <c r="H309" s="56" t="e">
        <v>#REF!</v>
      </c>
    </row>
    <row r="310" spans="1:8" s="14" customFormat="1" ht="21.75" hidden="1" customHeight="1" x14ac:dyDescent="0.35">
      <c r="A310" s="62">
        <v>69</v>
      </c>
      <c r="B310" s="158"/>
      <c r="C310" s="13" t="s">
        <v>200</v>
      </c>
      <c r="D310" s="129">
        <f t="shared" si="7"/>
        <v>0</v>
      </c>
      <c r="E310" s="93">
        <v>0</v>
      </c>
      <c r="F310" s="45" t="s">
        <v>83</v>
      </c>
      <c r="G310" s="168"/>
      <c r="H310" s="56" t="e">
        <v>#REF!</v>
      </c>
    </row>
    <row r="311" spans="1:8" s="14" customFormat="1" ht="98.25" customHeight="1" x14ac:dyDescent="0.35">
      <c r="A311" s="62">
        <v>30</v>
      </c>
      <c r="B311" s="27" t="s">
        <v>555</v>
      </c>
      <c r="C311" s="13" t="s">
        <v>754</v>
      </c>
      <c r="D311" s="129">
        <v>771.8</v>
      </c>
      <c r="E311" s="93">
        <v>5443200</v>
      </c>
      <c r="F311" s="45" t="s">
        <v>524</v>
      </c>
      <c r="G311" s="63" t="s">
        <v>523</v>
      </c>
      <c r="H311" s="56" t="e">
        <v>#REF!</v>
      </c>
    </row>
    <row r="312" spans="1:8" s="14" customFormat="1" ht="44.25" hidden="1" customHeight="1" x14ac:dyDescent="0.35">
      <c r="A312" s="62">
        <v>71</v>
      </c>
      <c r="B312" s="49" t="s">
        <v>397</v>
      </c>
      <c r="C312" s="13" t="s">
        <v>28</v>
      </c>
      <c r="D312" s="129">
        <f t="shared" si="7"/>
        <v>440.64</v>
      </c>
      <c r="E312" s="93">
        <v>4406400</v>
      </c>
      <c r="F312" s="45" t="s">
        <v>176</v>
      </c>
      <c r="G312" s="63" t="s">
        <v>398</v>
      </c>
      <c r="H312" s="56"/>
    </row>
    <row r="313" spans="1:8" s="14" customFormat="1" ht="44.25" hidden="1" customHeight="1" x14ac:dyDescent="0.35">
      <c r="A313" s="62">
        <v>71</v>
      </c>
      <c r="B313" s="89" t="s">
        <v>399</v>
      </c>
      <c r="C313" s="13" t="s">
        <v>48</v>
      </c>
      <c r="D313" s="129">
        <f t="shared" si="7"/>
        <v>0</v>
      </c>
      <c r="E313" s="93">
        <v>0</v>
      </c>
      <c r="F313" s="45" t="s">
        <v>400</v>
      </c>
      <c r="G313" s="88"/>
      <c r="H313" s="56"/>
    </row>
    <row r="314" spans="1:8" s="14" customFormat="1" ht="44.25" hidden="1" customHeight="1" x14ac:dyDescent="0.35">
      <c r="A314" s="62">
        <v>72</v>
      </c>
      <c r="B314" s="49" t="s">
        <v>401</v>
      </c>
      <c r="C314" s="13" t="s">
        <v>402</v>
      </c>
      <c r="D314" s="129">
        <f t="shared" si="7"/>
        <v>0</v>
      </c>
      <c r="E314" s="93">
        <v>0</v>
      </c>
      <c r="F314" s="45" t="s">
        <v>400</v>
      </c>
      <c r="G314" s="88"/>
      <c r="H314" s="56"/>
    </row>
    <row r="315" spans="1:8" s="14" customFormat="1" ht="21.75" customHeight="1" x14ac:dyDescent="0.35">
      <c r="A315" s="62">
        <v>31</v>
      </c>
      <c r="B315" s="156" t="s">
        <v>693</v>
      </c>
      <c r="C315" s="13" t="s">
        <v>525</v>
      </c>
      <c r="D315" s="129">
        <v>274</v>
      </c>
      <c r="E315" s="93">
        <v>1263600</v>
      </c>
      <c r="F315" s="13" t="s">
        <v>307</v>
      </c>
      <c r="G315" s="260"/>
      <c r="H315" s="56" t="e">
        <v>#REF!</v>
      </c>
    </row>
    <row r="316" spans="1:8" s="14" customFormat="1" ht="21.6" x14ac:dyDescent="0.35">
      <c r="A316" s="62"/>
      <c r="B316" s="157"/>
      <c r="C316" s="13" t="s">
        <v>331</v>
      </c>
      <c r="D316" s="129">
        <v>395</v>
      </c>
      <c r="E316" s="93">
        <v>1836000</v>
      </c>
      <c r="F316" s="13" t="s">
        <v>308</v>
      </c>
      <c r="G316" s="261"/>
      <c r="H316" s="56"/>
    </row>
    <row r="317" spans="1:8" s="14" customFormat="1" ht="21.6" x14ac:dyDescent="0.35">
      <c r="A317" s="62"/>
      <c r="B317" s="157"/>
      <c r="C317" s="13" t="s">
        <v>332</v>
      </c>
      <c r="D317" s="129">
        <v>510</v>
      </c>
      <c r="E317" s="93">
        <v>2376000</v>
      </c>
      <c r="F317" s="13" t="s">
        <v>309</v>
      </c>
      <c r="G317" s="261"/>
      <c r="H317" s="56"/>
    </row>
    <row r="318" spans="1:8" s="14" customFormat="1" ht="21.6" x14ac:dyDescent="0.35">
      <c r="A318" s="62"/>
      <c r="B318" s="157"/>
      <c r="C318" s="13" t="s">
        <v>333</v>
      </c>
      <c r="D318" s="129">
        <v>625</v>
      </c>
      <c r="E318" s="93">
        <v>2916000</v>
      </c>
      <c r="F318" s="13" t="s">
        <v>310</v>
      </c>
      <c r="G318" s="261"/>
      <c r="H318" s="56"/>
    </row>
    <row r="319" spans="1:8" s="14" customFormat="1" ht="21.6" x14ac:dyDescent="0.35">
      <c r="A319" s="62"/>
      <c r="B319" s="157"/>
      <c r="C319" s="13" t="s">
        <v>356</v>
      </c>
      <c r="D319" s="129">
        <v>703</v>
      </c>
      <c r="E319" s="93">
        <v>3240000</v>
      </c>
      <c r="F319" s="13" t="s">
        <v>364</v>
      </c>
      <c r="G319" s="261"/>
      <c r="H319" s="56"/>
    </row>
    <row r="320" spans="1:8" s="14" customFormat="1" ht="21.6" x14ac:dyDescent="0.35">
      <c r="A320" s="62"/>
      <c r="B320" s="158"/>
      <c r="C320" s="13" t="s">
        <v>357</v>
      </c>
      <c r="D320" s="129">
        <v>855</v>
      </c>
      <c r="E320" s="93">
        <v>3888000</v>
      </c>
      <c r="F320" s="13" t="s">
        <v>358</v>
      </c>
      <c r="G320" s="262"/>
      <c r="H320" s="56"/>
    </row>
    <row r="321" spans="1:8" s="14" customFormat="1" ht="90.75" hidden="1" customHeight="1" x14ac:dyDescent="0.35">
      <c r="A321" s="62">
        <v>74</v>
      </c>
      <c r="B321" s="43" t="s">
        <v>306</v>
      </c>
      <c r="C321" s="13" t="s">
        <v>48</v>
      </c>
      <c r="D321" s="129">
        <f t="shared" ref="D321:D326" si="8">ROUND(E321/100,0)/100*1.2</f>
        <v>0</v>
      </c>
      <c r="E321" s="118"/>
      <c r="F321" s="200"/>
      <c r="G321" s="201"/>
      <c r="H321" s="56" t="e">
        <v>#REF!</v>
      </c>
    </row>
    <row r="322" spans="1:8" s="14" customFormat="1" ht="87" hidden="1" customHeight="1" x14ac:dyDescent="0.35">
      <c r="A322" s="62">
        <v>74</v>
      </c>
      <c r="B322" s="44"/>
      <c r="C322" s="13" t="s">
        <v>50</v>
      </c>
      <c r="D322" s="129">
        <f t="shared" si="8"/>
        <v>0</v>
      </c>
      <c r="E322" s="112"/>
      <c r="F322" s="202"/>
      <c r="G322" s="65" t="s">
        <v>0</v>
      </c>
      <c r="H322" s="56" t="e">
        <v>#REF!</v>
      </c>
    </row>
    <row r="323" spans="1:8" s="14" customFormat="1" ht="87" hidden="1" customHeight="1" x14ac:dyDescent="0.35">
      <c r="A323" s="62">
        <v>74</v>
      </c>
      <c r="B323" s="43" t="s">
        <v>157</v>
      </c>
      <c r="C323" s="13" t="s">
        <v>51</v>
      </c>
      <c r="D323" s="129">
        <f t="shared" si="8"/>
        <v>0</v>
      </c>
      <c r="E323" s="113"/>
      <c r="F323" s="203"/>
      <c r="G323" s="65" t="s">
        <v>212</v>
      </c>
      <c r="H323" s="56" t="e">
        <v>#REF!</v>
      </c>
    </row>
    <row r="324" spans="1:8" s="14" customFormat="1" ht="42.6" hidden="1" x14ac:dyDescent="0.35">
      <c r="A324" s="62">
        <v>74</v>
      </c>
      <c r="B324" s="17" t="s">
        <v>158</v>
      </c>
      <c r="C324" s="13" t="s">
        <v>49</v>
      </c>
      <c r="D324" s="129">
        <f t="shared" si="8"/>
        <v>0</v>
      </c>
      <c r="E324" s="113"/>
      <c r="F324" s="33" t="s">
        <v>196</v>
      </c>
      <c r="G324" s="68" t="s">
        <v>136</v>
      </c>
      <c r="H324" s="56" t="e">
        <v>#REF!</v>
      </c>
    </row>
    <row r="325" spans="1:8" s="14" customFormat="1" ht="43.2" hidden="1" x14ac:dyDescent="0.35">
      <c r="A325" s="62">
        <v>74</v>
      </c>
      <c r="B325" s="17" t="s">
        <v>12</v>
      </c>
      <c r="C325" s="13" t="s">
        <v>11</v>
      </c>
      <c r="D325" s="129">
        <f t="shared" si="8"/>
        <v>0</v>
      </c>
      <c r="E325" s="93"/>
      <c r="F325" s="16" t="s">
        <v>4</v>
      </c>
      <c r="G325" s="65" t="s">
        <v>159</v>
      </c>
      <c r="H325" s="56" t="e">
        <v>#REF!</v>
      </c>
    </row>
    <row r="326" spans="1:8" s="14" customFormat="1" ht="43.2" hidden="1" x14ac:dyDescent="0.35">
      <c r="A326" s="62">
        <v>74</v>
      </c>
      <c r="B326" s="17" t="s">
        <v>297</v>
      </c>
      <c r="C326" s="13" t="s">
        <v>48</v>
      </c>
      <c r="D326" s="129">
        <f t="shared" si="8"/>
        <v>0</v>
      </c>
      <c r="E326" s="93"/>
      <c r="F326" s="16" t="s">
        <v>196</v>
      </c>
      <c r="G326" s="65" t="s">
        <v>298</v>
      </c>
      <c r="H326" s="56" t="e">
        <v>#REF!</v>
      </c>
    </row>
    <row r="327" spans="1:8" s="14" customFormat="1" ht="21.75" customHeight="1" x14ac:dyDescent="0.35">
      <c r="A327" s="62">
        <v>32</v>
      </c>
      <c r="B327" s="156" t="s">
        <v>330</v>
      </c>
      <c r="C327" s="13" t="s">
        <v>359</v>
      </c>
      <c r="D327" s="129">
        <v>340</v>
      </c>
      <c r="E327" s="93">
        <v>1587600</v>
      </c>
      <c r="F327" s="13" t="s">
        <v>307</v>
      </c>
      <c r="G327" s="166" t="s">
        <v>379</v>
      </c>
      <c r="H327" s="56"/>
    </row>
    <row r="328" spans="1:8" s="14" customFormat="1" ht="21.6" x14ac:dyDescent="0.35">
      <c r="A328" s="62"/>
      <c r="B328" s="157"/>
      <c r="C328" s="13" t="s">
        <v>360</v>
      </c>
      <c r="D328" s="129">
        <v>464</v>
      </c>
      <c r="E328" s="93">
        <v>2160000</v>
      </c>
      <c r="F328" s="13" t="s">
        <v>308</v>
      </c>
      <c r="G328" s="167"/>
      <c r="H328" s="56"/>
    </row>
    <row r="329" spans="1:8" s="14" customFormat="1" ht="21.6" x14ac:dyDescent="0.35">
      <c r="A329" s="62"/>
      <c r="B329" s="157"/>
      <c r="C329" s="13" t="s">
        <v>361</v>
      </c>
      <c r="D329" s="129">
        <v>579</v>
      </c>
      <c r="E329" s="93">
        <v>2700000</v>
      </c>
      <c r="F329" s="13" t="s">
        <v>309</v>
      </c>
      <c r="G329" s="167"/>
      <c r="H329" s="56"/>
    </row>
    <row r="330" spans="1:8" s="14" customFormat="1" ht="21.6" x14ac:dyDescent="0.35">
      <c r="A330" s="62"/>
      <c r="B330" s="157"/>
      <c r="C330" s="13" t="s">
        <v>362</v>
      </c>
      <c r="D330" s="129">
        <v>695</v>
      </c>
      <c r="E330" s="93">
        <v>3240000</v>
      </c>
      <c r="F330" s="13" t="s">
        <v>310</v>
      </c>
      <c r="G330" s="167"/>
      <c r="H330" s="56"/>
    </row>
    <row r="331" spans="1:8" s="14" customFormat="1" ht="21.6" x14ac:dyDescent="0.35">
      <c r="A331" s="62"/>
      <c r="B331" s="157"/>
      <c r="C331" s="13" t="s">
        <v>365</v>
      </c>
      <c r="D331" s="129">
        <v>769</v>
      </c>
      <c r="E331" s="93">
        <v>3564000</v>
      </c>
      <c r="F331" s="13" t="s">
        <v>364</v>
      </c>
      <c r="G331" s="167"/>
      <c r="H331" s="56"/>
    </row>
    <row r="332" spans="1:8" s="14" customFormat="1" ht="21.6" x14ac:dyDescent="0.35">
      <c r="A332" s="62"/>
      <c r="B332" s="158"/>
      <c r="C332" s="13" t="s">
        <v>363</v>
      </c>
      <c r="D332" s="129">
        <v>927</v>
      </c>
      <c r="E332" s="93">
        <v>4212000</v>
      </c>
      <c r="F332" s="13" t="s">
        <v>358</v>
      </c>
      <c r="G332" s="168"/>
      <c r="H332" s="56"/>
    </row>
    <row r="333" spans="1:8" s="14" customFormat="1" ht="18.75" customHeight="1" x14ac:dyDescent="0.35">
      <c r="A333" s="62">
        <v>33</v>
      </c>
      <c r="B333" s="156" t="s">
        <v>366</v>
      </c>
      <c r="C333" s="13" t="s">
        <v>371</v>
      </c>
      <c r="D333" s="129">
        <v>207</v>
      </c>
      <c r="E333" s="93">
        <v>948600</v>
      </c>
      <c r="F333" s="13" t="s">
        <v>307</v>
      </c>
      <c r="G333" s="243"/>
      <c r="H333" s="56"/>
    </row>
    <row r="334" spans="1:8" s="14" customFormat="1" ht="21.6" x14ac:dyDescent="0.35">
      <c r="A334" s="62"/>
      <c r="B334" s="157"/>
      <c r="C334" s="13" t="s">
        <v>372</v>
      </c>
      <c r="D334" s="129">
        <v>281</v>
      </c>
      <c r="E334" s="93">
        <v>1301400</v>
      </c>
      <c r="F334" s="13" t="s">
        <v>308</v>
      </c>
      <c r="G334" s="244"/>
      <c r="H334" s="56"/>
    </row>
    <row r="335" spans="1:8" s="14" customFormat="1" ht="21.6" x14ac:dyDescent="0.35">
      <c r="A335" s="62"/>
      <c r="B335" s="157"/>
      <c r="C335" s="13" t="s">
        <v>373</v>
      </c>
      <c r="D335" s="129">
        <v>367</v>
      </c>
      <c r="E335" s="93">
        <v>1683000</v>
      </c>
      <c r="F335" s="13" t="s">
        <v>309</v>
      </c>
      <c r="G335" s="244"/>
      <c r="H335" s="56"/>
    </row>
    <row r="336" spans="1:8" s="14" customFormat="1" ht="21.6" x14ac:dyDescent="0.35">
      <c r="A336" s="62"/>
      <c r="B336" s="157"/>
      <c r="C336" s="13" t="s">
        <v>374</v>
      </c>
      <c r="D336" s="129">
        <v>450</v>
      </c>
      <c r="E336" s="93">
        <v>2066400</v>
      </c>
      <c r="F336" s="13" t="s">
        <v>310</v>
      </c>
      <c r="G336" s="244"/>
      <c r="H336" s="56"/>
    </row>
    <row r="337" spans="1:8" s="14" customFormat="1" ht="21.6" x14ac:dyDescent="0.35">
      <c r="A337" s="62"/>
      <c r="B337" s="157"/>
      <c r="C337" s="13" t="s">
        <v>375</v>
      </c>
      <c r="D337" s="129">
        <v>497</v>
      </c>
      <c r="E337" s="93">
        <v>2295000</v>
      </c>
      <c r="F337" s="13" t="s">
        <v>364</v>
      </c>
      <c r="G337" s="244"/>
      <c r="H337" s="56"/>
    </row>
    <row r="338" spans="1:8" s="14" customFormat="1" ht="21.6" x14ac:dyDescent="0.35">
      <c r="A338" s="62"/>
      <c r="B338" s="158"/>
      <c r="C338" s="13" t="s">
        <v>376</v>
      </c>
      <c r="D338" s="129">
        <v>607</v>
      </c>
      <c r="E338" s="93">
        <v>2754000</v>
      </c>
      <c r="F338" s="13" t="s">
        <v>358</v>
      </c>
      <c r="G338" s="245"/>
      <c r="H338" s="56"/>
    </row>
    <row r="339" spans="1:8" s="14" customFormat="1" ht="23.25" customHeight="1" x14ac:dyDescent="0.35">
      <c r="A339" s="62">
        <v>34</v>
      </c>
      <c r="B339" s="156" t="s">
        <v>366</v>
      </c>
      <c r="C339" s="13" t="s">
        <v>367</v>
      </c>
      <c r="D339" s="129">
        <v>268</v>
      </c>
      <c r="E339" s="93">
        <v>1242000</v>
      </c>
      <c r="F339" s="13" t="s">
        <v>307</v>
      </c>
      <c r="G339" s="166" t="s">
        <v>379</v>
      </c>
      <c r="H339" s="56"/>
    </row>
    <row r="340" spans="1:8" s="14" customFormat="1" ht="21.6" x14ac:dyDescent="0.35">
      <c r="A340" s="62"/>
      <c r="B340" s="157"/>
      <c r="C340" s="13" t="s">
        <v>368</v>
      </c>
      <c r="D340" s="129">
        <v>331</v>
      </c>
      <c r="E340" s="93">
        <v>1530000</v>
      </c>
      <c r="F340" s="13" t="s">
        <v>308</v>
      </c>
      <c r="G340" s="167"/>
      <c r="H340" s="56"/>
    </row>
    <row r="341" spans="1:8" s="14" customFormat="1" ht="21.6" x14ac:dyDescent="0.35">
      <c r="A341" s="62"/>
      <c r="B341" s="157"/>
      <c r="C341" s="13" t="s">
        <v>369</v>
      </c>
      <c r="D341" s="129">
        <v>414</v>
      </c>
      <c r="E341" s="93">
        <v>1913400</v>
      </c>
      <c r="F341" s="13" t="s">
        <v>309</v>
      </c>
      <c r="G341" s="167"/>
      <c r="H341" s="56"/>
    </row>
    <row r="342" spans="1:8" s="14" customFormat="1" ht="21.6" x14ac:dyDescent="0.35">
      <c r="A342" s="62"/>
      <c r="B342" s="157"/>
      <c r="C342" s="13" t="s">
        <v>370</v>
      </c>
      <c r="D342" s="129">
        <v>497</v>
      </c>
      <c r="E342" s="93">
        <v>2295000</v>
      </c>
      <c r="F342" s="13" t="s">
        <v>310</v>
      </c>
      <c r="G342" s="167"/>
      <c r="H342" s="56"/>
    </row>
    <row r="343" spans="1:8" s="14" customFormat="1" ht="21.6" x14ac:dyDescent="0.35">
      <c r="A343" s="62"/>
      <c r="B343" s="157"/>
      <c r="C343" s="13" t="s">
        <v>377</v>
      </c>
      <c r="D343" s="129">
        <v>549</v>
      </c>
      <c r="E343" s="93">
        <v>2525400</v>
      </c>
      <c r="F343" s="13" t="s">
        <v>364</v>
      </c>
      <c r="G343" s="167"/>
      <c r="H343" s="56"/>
    </row>
    <row r="344" spans="1:8" s="14" customFormat="1" ht="21.6" x14ac:dyDescent="0.35">
      <c r="A344" s="62"/>
      <c r="B344" s="158"/>
      <c r="C344" s="13" t="s">
        <v>378</v>
      </c>
      <c r="D344" s="129">
        <v>657</v>
      </c>
      <c r="E344" s="93">
        <v>2984400</v>
      </c>
      <c r="F344" s="13" t="s">
        <v>358</v>
      </c>
      <c r="G344" s="168"/>
      <c r="H344" s="56"/>
    </row>
    <row r="345" spans="1:8" s="14" customFormat="1" ht="53.25" customHeight="1" x14ac:dyDescent="0.35">
      <c r="A345" s="62">
        <v>35</v>
      </c>
      <c r="B345" s="38" t="s">
        <v>772</v>
      </c>
      <c r="C345" s="13" t="s">
        <v>753</v>
      </c>
      <c r="D345" s="130">
        <v>120</v>
      </c>
      <c r="E345" s="226">
        <v>1152000</v>
      </c>
      <c r="F345" s="173" t="s">
        <v>628</v>
      </c>
      <c r="G345" s="174"/>
      <c r="H345" s="56" t="e">
        <v>#REF!</v>
      </c>
    </row>
    <row r="346" spans="1:8" s="14" customFormat="1" ht="21.75" customHeight="1" x14ac:dyDescent="0.35">
      <c r="A346" s="62"/>
      <c r="B346" s="52"/>
      <c r="C346" s="13" t="s">
        <v>770</v>
      </c>
      <c r="D346" s="130">
        <v>144</v>
      </c>
      <c r="E346" s="227"/>
      <c r="F346" s="173" t="s">
        <v>69</v>
      </c>
      <c r="G346" s="174"/>
      <c r="H346" s="56" t="e">
        <v>#REF!</v>
      </c>
    </row>
    <row r="347" spans="1:8" s="4" customFormat="1" ht="25.5" hidden="1" customHeight="1" x14ac:dyDescent="0.4">
      <c r="A347" s="62"/>
      <c r="B347" s="52"/>
      <c r="C347" s="13"/>
      <c r="D347" s="130"/>
      <c r="E347" s="227"/>
      <c r="F347" s="173" t="s">
        <v>70</v>
      </c>
      <c r="G347" s="174"/>
      <c r="H347" s="56" t="e">
        <v>#REF!</v>
      </c>
    </row>
    <row r="348" spans="1:8" s="14" customFormat="1" ht="50.25" customHeight="1" x14ac:dyDescent="0.35">
      <c r="A348" s="62"/>
      <c r="B348" s="52"/>
      <c r="C348" s="13" t="s">
        <v>771</v>
      </c>
      <c r="D348" s="130">
        <v>120</v>
      </c>
      <c r="E348" s="227"/>
      <c r="F348" s="173" t="s">
        <v>629</v>
      </c>
      <c r="G348" s="174"/>
      <c r="H348" s="56" t="e">
        <v>#REF!</v>
      </c>
    </row>
    <row r="349" spans="1:8" s="14" customFormat="1" ht="21.75" hidden="1" customHeight="1" x14ac:dyDescent="0.35">
      <c r="A349" s="62"/>
      <c r="B349" s="52"/>
      <c r="C349" s="13"/>
      <c r="D349" s="130"/>
      <c r="E349" s="228"/>
      <c r="F349" s="173"/>
      <c r="G349" s="174"/>
      <c r="H349" s="56" t="e">
        <v>#REF!</v>
      </c>
    </row>
    <row r="350" spans="1:8" s="14" customFormat="1" ht="21.75" hidden="1" customHeight="1" x14ac:dyDescent="0.35">
      <c r="A350" s="62"/>
      <c r="B350" s="52"/>
      <c r="C350" s="13" t="s">
        <v>53</v>
      </c>
      <c r="D350" s="129">
        <v>150</v>
      </c>
      <c r="E350" s="111">
        <v>1800000</v>
      </c>
      <c r="F350" s="173" t="s">
        <v>68</v>
      </c>
      <c r="G350" s="174"/>
      <c r="H350" s="56" t="e">
        <v>#REF!</v>
      </c>
    </row>
    <row r="351" spans="1:8" s="14" customFormat="1" ht="18.75" hidden="1" customHeight="1" x14ac:dyDescent="0.35">
      <c r="A351" s="62"/>
      <c r="B351" s="101"/>
      <c r="C351" s="13" t="s">
        <v>54</v>
      </c>
      <c r="D351" s="129">
        <f>ROUND(E351/100,0)/100</f>
        <v>180</v>
      </c>
      <c r="E351" s="111">
        <v>1800000</v>
      </c>
      <c r="F351" s="173" t="s">
        <v>71</v>
      </c>
      <c r="G351" s="174"/>
      <c r="H351" s="56" t="e">
        <v>#REF!</v>
      </c>
    </row>
    <row r="352" spans="1:8" s="14" customFormat="1" ht="27" customHeight="1" x14ac:dyDescent="0.35">
      <c r="A352" s="69" t="s">
        <v>144</v>
      </c>
      <c r="B352" s="229" t="s">
        <v>145</v>
      </c>
      <c r="C352" s="230"/>
      <c r="D352" s="230"/>
      <c r="E352" s="230"/>
      <c r="F352" s="230"/>
      <c r="G352" s="231"/>
      <c r="H352" s="56" t="e">
        <v>#REF!</v>
      </c>
    </row>
    <row r="353" spans="1:8" s="14" customFormat="1" ht="43.2" x14ac:dyDescent="0.4">
      <c r="A353" s="60"/>
      <c r="B353" s="36" t="s">
        <v>164</v>
      </c>
      <c r="C353" s="37" t="s">
        <v>72</v>
      </c>
      <c r="D353" s="37"/>
      <c r="E353" s="37"/>
      <c r="F353" s="37" t="s">
        <v>160</v>
      </c>
      <c r="G353" s="61" t="s">
        <v>134</v>
      </c>
      <c r="H353" s="56" t="e">
        <v>#REF!</v>
      </c>
    </row>
    <row r="354" spans="1:8" s="14" customFormat="1" ht="48.75" customHeight="1" x14ac:dyDescent="0.35">
      <c r="A354" s="62">
        <v>1</v>
      </c>
      <c r="B354" s="156" t="s">
        <v>758</v>
      </c>
      <c r="C354" s="13" t="s">
        <v>717</v>
      </c>
      <c r="D354" s="129">
        <f t="shared" ref="D354:D373" si="9">ROUND(E354/100,0)/100</f>
        <v>74.02</v>
      </c>
      <c r="E354" s="96">
        <v>740160</v>
      </c>
      <c r="F354" s="234" t="s">
        <v>265</v>
      </c>
      <c r="G354" s="235"/>
      <c r="H354" s="56" t="e">
        <v>#REF!</v>
      </c>
    </row>
    <row r="355" spans="1:8" s="14" customFormat="1" ht="48.75" customHeight="1" x14ac:dyDescent="0.35">
      <c r="A355" s="62"/>
      <c r="B355" s="158"/>
      <c r="C355" s="13" t="s">
        <v>718</v>
      </c>
      <c r="D355" s="129">
        <f t="shared" si="9"/>
        <v>74.02</v>
      </c>
      <c r="E355" s="96">
        <v>740160</v>
      </c>
      <c r="F355" s="232" t="s">
        <v>266</v>
      </c>
      <c r="G355" s="233"/>
      <c r="H355" s="56" t="e">
        <v>#REF!</v>
      </c>
    </row>
    <row r="356" spans="1:8" s="14" customFormat="1" ht="21.75" customHeight="1" x14ac:dyDescent="0.35">
      <c r="A356" s="62">
        <v>2</v>
      </c>
      <c r="B356" s="156" t="s">
        <v>9</v>
      </c>
      <c r="C356" s="13" t="s">
        <v>719</v>
      </c>
      <c r="D356" s="129">
        <f t="shared" si="9"/>
        <v>66.239999999999995</v>
      </c>
      <c r="E356" s="96">
        <v>662400</v>
      </c>
      <c r="F356" s="16" t="s">
        <v>2</v>
      </c>
      <c r="G356" s="65" t="s">
        <v>615</v>
      </c>
      <c r="H356" s="56" t="e">
        <v>#REF!</v>
      </c>
    </row>
    <row r="357" spans="1:8" s="14" customFormat="1" ht="24" customHeight="1" x14ac:dyDescent="0.35">
      <c r="A357" s="62"/>
      <c r="B357" s="158"/>
      <c r="C357" s="13" t="s">
        <v>720</v>
      </c>
      <c r="D357" s="129">
        <f t="shared" si="9"/>
        <v>66.239999999999995</v>
      </c>
      <c r="E357" s="96">
        <v>662400</v>
      </c>
      <c r="F357" s="34" t="s">
        <v>657</v>
      </c>
      <c r="G357" s="65" t="s">
        <v>615</v>
      </c>
      <c r="H357" s="56" t="e">
        <v>#REF!</v>
      </c>
    </row>
    <row r="358" spans="1:8" s="14" customFormat="1" ht="24" hidden="1" customHeight="1" x14ac:dyDescent="0.35">
      <c r="A358" s="62">
        <v>5</v>
      </c>
      <c r="B358" s="179" t="s">
        <v>10</v>
      </c>
      <c r="C358" s="13"/>
      <c r="D358" s="129">
        <f t="shared" si="9"/>
        <v>99.53</v>
      </c>
      <c r="E358" s="96">
        <v>995328</v>
      </c>
      <c r="F358" s="16" t="s">
        <v>302</v>
      </c>
      <c r="G358" s="65" t="s">
        <v>303</v>
      </c>
      <c r="H358" s="56" t="e">
        <v>#REF!</v>
      </c>
    </row>
    <row r="359" spans="1:8" s="14" customFormat="1" ht="21.6" hidden="1" x14ac:dyDescent="0.35">
      <c r="A359" s="62">
        <v>6</v>
      </c>
      <c r="B359" s="246"/>
      <c r="C359" s="13" t="s">
        <v>182</v>
      </c>
      <c r="D359" s="129">
        <f t="shared" si="9"/>
        <v>67.8</v>
      </c>
      <c r="E359" s="96">
        <v>677974.32</v>
      </c>
      <c r="F359" s="16" t="s">
        <v>302</v>
      </c>
      <c r="G359" s="65" t="s">
        <v>304</v>
      </c>
      <c r="H359" s="56" t="e">
        <v>#REF!</v>
      </c>
    </row>
    <row r="360" spans="1:8" s="14" customFormat="1" ht="21.75" customHeight="1" x14ac:dyDescent="0.35">
      <c r="A360" s="62">
        <v>3</v>
      </c>
      <c r="B360" s="156" t="s">
        <v>636</v>
      </c>
      <c r="C360" s="13" t="s">
        <v>721</v>
      </c>
      <c r="D360" s="129">
        <f t="shared" si="9"/>
        <v>106.06</v>
      </c>
      <c r="E360" s="96">
        <v>1060560</v>
      </c>
      <c r="F360" s="190" t="s">
        <v>233</v>
      </c>
      <c r="G360" s="197"/>
      <c r="H360" s="56" t="e">
        <v>#REF!</v>
      </c>
    </row>
    <row r="361" spans="1:8" s="14" customFormat="1" ht="21.6" x14ac:dyDescent="0.35">
      <c r="A361" s="62"/>
      <c r="B361" s="158"/>
      <c r="C361" s="13" t="s">
        <v>722</v>
      </c>
      <c r="D361" s="129">
        <f t="shared" si="9"/>
        <v>106.06</v>
      </c>
      <c r="E361" s="96">
        <v>1060560</v>
      </c>
      <c r="F361" s="198"/>
      <c r="G361" s="199"/>
      <c r="H361" s="56" t="e">
        <v>#REF!</v>
      </c>
    </row>
    <row r="362" spans="1:8" s="14" customFormat="1" ht="45" hidden="1" customHeight="1" x14ac:dyDescent="0.35">
      <c r="A362" s="62">
        <v>7</v>
      </c>
      <c r="B362" s="17" t="s">
        <v>512</v>
      </c>
      <c r="C362" s="13" t="s">
        <v>236</v>
      </c>
      <c r="D362" s="129">
        <f t="shared" si="9"/>
        <v>0</v>
      </c>
      <c r="E362" s="96"/>
      <c r="F362" s="47" t="s">
        <v>249</v>
      </c>
      <c r="G362" s="74" t="s">
        <v>250</v>
      </c>
      <c r="H362" s="56" t="e">
        <v>#REF!</v>
      </c>
    </row>
    <row r="363" spans="1:8" s="14" customFormat="1" ht="48.75" hidden="1" customHeight="1" x14ac:dyDescent="0.35">
      <c r="A363" s="62">
        <v>8</v>
      </c>
      <c r="B363" s="17" t="s">
        <v>556</v>
      </c>
      <c r="C363" s="13" t="s">
        <v>387</v>
      </c>
      <c r="D363" s="129">
        <f t="shared" si="9"/>
        <v>0</v>
      </c>
      <c r="E363" s="96"/>
      <c r="F363" s="16" t="s">
        <v>180</v>
      </c>
      <c r="G363" s="75" t="s">
        <v>247</v>
      </c>
      <c r="H363" s="56" t="e">
        <v>#REF!</v>
      </c>
    </row>
    <row r="364" spans="1:8" s="14" customFormat="1" ht="42" hidden="1" x14ac:dyDescent="0.35">
      <c r="A364" s="62">
        <v>9</v>
      </c>
      <c r="B364" s="17" t="s">
        <v>557</v>
      </c>
      <c r="C364" s="13" t="s">
        <v>495</v>
      </c>
      <c r="D364" s="129">
        <f t="shared" si="9"/>
        <v>567.24</v>
      </c>
      <c r="E364" s="96">
        <v>5672400</v>
      </c>
      <c r="F364" s="16" t="s">
        <v>181</v>
      </c>
      <c r="G364" s="70" t="s">
        <v>246</v>
      </c>
      <c r="H364" s="56" t="e">
        <v>#REF!</v>
      </c>
    </row>
    <row r="365" spans="1:8" s="14" customFormat="1" ht="21.75" hidden="1" customHeight="1" x14ac:dyDescent="0.35">
      <c r="A365" s="62">
        <v>10</v>
      </c>
      <c r="B365" s="156" t="s">
        <v>558</v>
      </c>
      <c r="C365" s="159" t="s">
        <v>384</v>
      </c>
      <c r="D365" s="129">
        <f t="shared" si="9"/>
        <v>0</v>
      </c>
      <c r="E365" s="119"/>
      <c r="F365" s="253" t="s">
        <v>311</v>
      </c>
      <c r="G365" s="254"/>
      <c r="H365" s="56" t="e">
        <v>#REF!</v>
      </c>
    </row>
    <row r="366" spans="1:8" s="14" customFormat="1" ht="21.75" hidden="1" customHeight="1" x14ac:dyDescent="0.35">
      <c r="A366" s="62">
        <v>11</v>
      </c>
      <c r="B366" s="157"/>
      <c r="C366" s="160"/>
      <c r="D366" s="129">
        <f t="shared" si="9"/>
        <v>0</v>
      </c>
      <c r="E366" s="107"/>
      <c r="F366" s="253" t="s">
        <v>312</v>
      </c>
      <c r="G366" s="254"/>
      <c r="H366" s="56" t="e">
        <v>#REF!</v>
      </c>
    </row>
    <row r="367" spans="1:8" s="14" customFormat="1" ht="21.6" hidden="1" x14ac:dyDescent="0.35">
      <c r="A367" s="62">
        <v>14</v>
      </c>
      <c r="B367" s="158"/>
      <c r="C367" s="161"/>
      <c r="D367" s="129">
        <f t="shared" si="9"/>
        <v>0</v>
      </c>
      <c r="E367" s="120"/>
      <c r="F367" s="253" t="s">
        <v>313</v>
      </c>
      <c r="G367" s="254"/>
      <c r="H367" s="56" t="e">
        <v>#REF!</v>
      </c>
    </row>
    <row r="368" spans="1:8" s="14" customFormat="1" ht="24" hidden="1" customHeight="1" x14ac:dyDescent="0.35">
      <c r="A368" s="62">
        <v>15</v>
      </c>
      <c r="B368" s="156" t="s">
        <v>559</v>
      </c>
      <c r="C368" s="159" t="s">
        <v>385</v>
      </c>
      <c r="D368" s="129">
        <f t="shared" si="9"/>
        <v>0</v>
      </c>
      <c r="E368" s="119"/>
      <c r="F368" s="253" t="s">
        <v>314</v>
      </c>
      <c r="G368" s="254"/>
      <c r="H368" s="56"/>
    </row>
    <row r="369" spans="1:8" s="14" customFormat="1" ht="21.6" hidden="1" x14ac:dyDescent="0.35">
      <c r="A369" s="62">
        <v>16</v>
      </c>
      <c r="B369" s="158"/>
      <c r="C369" s="161"/>
      <c r="D369" s="129">
        <f t="shared" si="9"/>
        <v>0</v>
      </c>
      <c r="E369" s="120"/>
      <c r="F369" s="253" t="s">
        <v>315</v>
      </c>
      <c r="G369" s="254"/>
      <c r="H369" s="56"/>
    </row>
    <row r="370" spans="1:8" s="14" customFormat="1" ht="42.75" hidden="1" customHeight="1" x14ac:dyDescent="0.35">
      <c r="A370" s="62">
        <v>17</v>
      </c>
      <c r="B370" s="15" t="s">
        <v>560</v>
      </c>
      <c r="C370" s="86" t="s">
        <v>386</v>
      </c>
      <c r="D370" s="129">
        <f t="shared" si="9"/>
        <v>0</v>
      </c>
      <c r="E370" s="121"/>
      <c r="F370" s="253" t="s">
        <v>277</v>
      </c>
      <c r="G370" s="254"/>
      <c r="H370" s="56" t="e">
        <v>#REF!</v>
      </c>
    </row>
    <row r="371" spans="1:8" s="14" customFormat="1" ht="48" hidden="1" customHeight="1" x14ac:dyDescent="0.35">
      <c r="A371" s="62">
        <v>18</v>
      </c>
      <c r="B371" s="43" t="s">
        <v>561</v>
      </c>
      <c r="C371" s="13" t="s">
        <v>22</v>
      </c>
      <c r="D371" s="129">
        <f t="shared" si="9"/>
        <v>0</v>
      </c>
      <c r="E371" s="122"/>
      <c r="F371" s="16" t="s">
        <v>213</v>
      </c>
      <c r="G371" s="70" t="s">
        <v>20</v>
      </c>
      <c r="H371" s="56" t="e">
        <v>#REF!</v>
      </c>
    </row>
    <row r="372" spans="1:8" s="14" customFormat="1" ht="21.6" hidden="1" x14ac:dyDescent="0.35">
      <c r="A372" s="62">
        <v>19</v>
      </c>
      <c r="B372" s="44" t="s">
        <v>207</v>
      </c>
      <c r="C372" s="13" t="s">
        <v>23</v>
      </c>
      <c r="D372" s="129">
        <f t="shared" si="9"/>
        <v>0</v>
      </c>
      <c r="E372" s="122"/>
      <c r="F372" s="16" t="s">
        <v>214</v>
      </c>
      <c r="G372" s="70" t="s">
        <v>19</v>
      </c>
      <c r="H372" s="56" t="e">
        <v>#REF!</v>
      </c>
    </row>
    <row r="373" spans="1:8" s="14" customFormat="1" ht="21.6" hidden="1" x14ac:dyDescent="0.35">
      <c r="A373" s="105">
        <v>7</v>
      </c>
      <c r="B373" s="43"/>
      <c r="C373" s="12"/>
      <c r="D373" s="255">
        <f t="shared" si="9"/>
        <v>1192.32</v>
      </c>
      <c r="E373" s="226">
        <v>11923200</v>
      </c>
      <c r="F373" s="16" t="s">
        <v>215</v>
      </c>
      <c r="G373" s="70" t="s">
        <v>18</v>
      </c>
      <c r="H373" s="56" t="e">
        <v>#REF!</v>
      </c>
    </row>
    <row r="374" spans="1:8" s="14" customFormat="1" ht="21.6" hidden="1" x14ac:dyDescent="0.35">
      <c r="A374" s="105">
        <v>8</v>
      </c>
      <c r="B374" s="44"/>
      <c r="C374" s="12"/>
      <c r="D374" s="256"/>
      <c r="E374" s="227"/>
      <c r="F374" s="16" t="s">
        <v>216</v>
      </c>
      <c r="G374" s="70" t="s">
        <v>16</v>
      </c>
      <c r="H374" s="56" t="e">
        <v>#REF!</v>
      </c>
    </row>
    <row r="375" spans="1:8" s="14" customFormat="1" ht="21.6" hidden="1" x14ac:dyDescent="0.35">
      <c r="A375" s="105">
        <v>9</v>
      </c>
      <c r="B375" s="44" t="s">
        <v>208</v>
      </c>
      <c r="C375" s="12" t="s">
        <v>418</v>
      </c>
      <c r="D375" s="256"/>
      <c r="E375" s="227"/>
      <c r="F375" s="16" t="s">
        <v>216</v>
      </c>
      <c r="G375" s="70" t="s">
        <v>16</v>
      </c>
      <c r="H375" s="56" t="e">
        <v>#REF!</v>
      </c>
    </row>
    <row r="376" spans="1:8" s="14" customFormat="1" ht="21.6" hidden="1" x14ac:dyDescent="0.35">
      <c r="A376" s="105">
        <v>10</v>
      </c>
      <c r="B376" s="44" t="s">
        <v>206</v>
      </c>
      <c r="C376" s="12"/>
      <c r="D376" s="256"/>
      <c r="E376" s="227"/>
      <c r="F376" s="16" t="s">
        <v>217</v>
      </c>
      <c r="G376" s="70" t="s">
        <v>17</v>
      </c>
      <c r="H376" s="56" t="e">
        <v>#REF!</v>
      </c>
    </row>
    <row r="377" spans="1:8" s="14" customFormat="1" ht="21.6" x14ac:dyDescent="0.35">
      <c r="A377" s="106">
        <v>4</v>
      </c>
      <c r="B377" s="44" t="s">
        <v>208</v>
      </c>
      <c r="C377" s="12" t="s">
        <v>418</v>
      </c>
      <c r="D377" s="256"/>
      <c r="E377" s="227"/>
      <c r="F377" s="16" t="s">
        <v>216</v>
      </c>
      <c r="G377" s="70" t="s">
        <v>16</v>
      </c>
      <c r="H377" s="56" t="e">
        <v>#REF!</v>
      </c>
    </row>
    <row r="378" spans="1:8" s="14" customFormat="1" ht="21.6" x14ac:dyDescent="0.35">
      <c r="A378" s="106"/>
      <c r="B378" s="44" t="s">
        <v>206</v>
      </c>
      <c r="C378" s="12" t="s">
        <v>698</v>
      </c>
      <c r="D378" s="256"/>
      <c r="E378" s="227"/>
      <c r="F378" s="16" t="s">
        <v>214</v>
      </c>
      <c r="G378" s="70" t="s">
        <v>19</v>
      </c>
      <c r="H378" s="56" t="e">
        <v>#REF!</v>
      </c>
    </row>
    <row r="379" spans="1:8" s="14" customFormat="1" ht="21.6" x14ac:dyDescent="0.35">
      <c r="A379" s="106"/>
      <c r="B379" s="44"/>
      <c r="C379" s="12" t="s">
        <v>22</v>
      </c>
      <c r="D379" s="256"/>
      <c r="E379" s="227"/>
      <c r="F379" s="16" t="s">
        <v>213</v>
      </c>
      <c r="G379" s="70" t="s">
        <v>20</v>
      </c>
      <c r="H379" s="56" t="e">
        <v>#REF!</v>
      </c>
    </row>
    <row r="380" spans="1:8" s="14" customFormat="1" ht="21.6" x14ac:dyDescent="0.35">
      <c r="A380" s="106"/>
      <c r="B380" s="82"/>
      <c r="C380" s="12" t="s">
        <v>209</v>
      </c>
      <c r="D380" s="257"/>
      <c r="E380" s="228"/>
      <c r="F380" s="16" t="s">
        <v>218</v>
      </c>
      <c r="G380" s="70" t="s">
        <v>21</v>
      </c>
      <c r="H380" s="56" t="e">
        <v>#REF!</v>
      </c>
    </row>
    <row r="381" spans="1:8" s="14" customFormat="1" ht="21.75" customHeight="1" x14ac:dyDescent="0.35">
      <c r="A381" s="62">
        <v>5</v>
      </c>
      <c r="B381" s="156" t="s">
        <v>670</v>
      </c>
      <c r="C381" s="13" t="s">
        <v>24</v>
      </c>
      <c r="D381" s="149" t="s">
        <v>575</v>
      </c>
      <c r="E381" s="96">
        <v>1800000</v>
      </c>
      <c r="F381" s="13" t="s">
        <v>24</v>
      </c>
      <c r="G381" s="70" t="s">
        <v>664</v>
      </c>
      <c r="H381" s="56" t="e">
        <v>#REF!</v>
      </c>
    </row>
    <row r="382" spans="1:8" s="14" customFormat="1" ht="21.6" x14ac:dyDescent="0.35">
      <c r="A382" s="62"/>
      <c r="B382" s="157"/>
      <c r="C382" s="13" t="s">
        <v>665</v>
      </c>
      <c r="D382" s="149" t="s">
        <v>575</v>
      </c>
      <c r="E382" s="96">
        <v>2220000</v>
      </c>
      <c r="F382" s="13" t="s">
        <v>665</v>
      </c>
      <c r="G382" s="70" t="s">
        <v>666</v>
      </c>
      <c r="H382" s="56" t="e">
        <v>#REF!</v>
      </c>
    </row>
    <row r="383" spans="1:8" s="14" customFormat="1" ht="21.6" x14ac:dyDescent="0.35">
      <c r="A383" s="62"/>
      <c r="B383" s="157"/>
      <c r="C383" s="13" t="s">
        <v>667</v>
      </c>
      <c r="D383" s="149" t="s">
        <v>575</v>
      </c>
      <c r="E383" s="96">
        <v>2340000</v>
      </c>
      <c r="F383" s="13" t="s">
        <v>667</v>
      </c>
      <c r="G383" s="70" t="s">
        <v>668</v>
      </c>
      <c r="H383" s="56" t="e">
        <v>#REF!</v>
      </c>
    </row>
    <row r="384" spans="1:8" s="14" customFormat="1" ht="21.6" x14ac:dyDescent="0.35">
      <c r="A384" s="62"/>
      <c r="B384" s="157"/>
      <c r="C384" s="13" t="s">
        <v>25</v>
      </c>
      <c r="D384" s="149" t="s">
        <v>575</v>
      </c>
      <c r="E384" s="96">
        <v>3360000</v>
      </c>
      <c r="F384" s="13" t="s">
        <v>25</v>
      </c>
      <c r="G384" s="70" t="s">
        <v>671</v>
      </c>
      <c r="H384" s="56" t="e">
        <v>#REF!</v>
      </c>
    </row>
    <row r="385" spans="1:8" s="4" customFormat="1" ht="21.75" customHeight="1" x14ac:dyDescent="0.4">
      <c r="A385" s="62"/>
      <c r="B385" s="157"/>
      <c r="C385" s="13" t="s">
        <v>26</v>
      </c>
      <c r="D385" s="149" t="s">
        <v>575</v>
      </c>
      <c r="E385" s="96">
        <v>13440000</v>
      </c>
      <c r="F385" s="13" t="s">
        <v>26</v>
      </c>
      <c r="G385" s="70" t="s">
        <v>672</v>
      </c>
      <c r="H385" s="56" t="e">
        <v>#REF!</v>
      </c>
    </row>
    <row r="386" spans="1:8" s="14" customFormat="1" ht="21.6" x14ac:dyDescent="0.35">
      <c r="A386" s="62"/>
      <c r="B386" s="158"/>
      <c r="C386" s="13" t="s">
        <v>669</v>
      </c>
      <c r="D386" s="149" t="s">
        <v>575</v>
      </c>
      <c r="E386" s="96">
        <v>20160000</v>
      </c>
      <c r="F386" s="13" t="s">
        <v>669</v>
      </c>
      <c r="G386" s="70" t="s">
        <v>673</v>
      </c>
      <c r="H386" s="56" t="e">
        <v>#REF!</v>
      </c>
    </row>
    <row r="387" spans="1:8" s="14" customFormat="1" ht="21.6" hidden="1" x14ac:dyDescent="0.35">
      <c r="A387" s="62">
        <v>6</v>
      </c>
      <c r="B387" s="156" t="s">
        <v>573</v>
      </c>
      <c r="C387" s="159" t="s">
        <v>383</v>
      </c>
      <c r="D387" s="129">
        <f>ROUND(E387/100,0)/100</f>
        <v>705.6</v>
      </c>
      <c r="E387" s="98">
        <v>7056000</v>
      </c>
      <c r="F387" s="13" t="s">
        <v>471</v>
      </c>
      <c r="G387" s="70" t="s">
        <v>472</v>
      </c>
      <c r="H387" s="56" t="e">
        <v>#REF!</v>
      </c>
    </row>
    <row r="388" spans="1:8" s="14" customFormat="1" ht="21.6" hidden="1" x14ac:dyDescent="0.35">
      <c r="A388" s="62">
        <v>7</v>
      </c>
      <c r="B388" s="158"/>
      <c r="C388" s="161"/>
      <c r="D388" s="129">
        <f>ROUND(E388/100,0)/100</f>
        <v>804</v>
      </c>
      <c r="E388" s="97">
        <v>8040000</v>
      </c>
      <c r="F388" s="13" t="s">
        <v>243</v>
      </c>
      <c r="G388" s="70" t="s">
        <v>473</v>
      </c>
      <c r="H388" s="56" t="e">
        <v>#REF!</v>
      </c>
    </row>
    <row r="389" spans="1:8" s="4" customFormat="1" ht="57" customHeight="1" x14ac:dyDescent="0.4">
      <c r="A389" s="62">
        <v>6</v>
      </c>
      <c r="B389" s="101" t="s">
        <v>569</v>
      </c>
      <c r="C389" s="13" t="s">
        <v>660</v>
      </c>
      <c r="D389" s="129">
        <v>171</v>
      </c>
      <c r="E389" s="96">
        <v>3480000</v>
      </c>
      <c r="F389" s="13" t="s">
        <v>5</v>
      </c>
      <c r="G389" s="65" t="s">
        <v>570</v>
      </c>
      <c r="H389" s="56" t="e">
        <v>#REF!</v>
      </c>
    </row>
    <row r="390" spans="1:8" s="4" customFormat="1" ht="57" hidden="1" customHeight="1" x14ac:dyDescent="0.4">
      <c r="A390" s="62">
        <v>39</v>
      </c>
      <c r="B390" s="101" t="s">
        <v>521</v>
      </c>
      <c r="C390" s="13" t="s">
        <v>513</v>
      </c>
      <c r="D390" s="129">
        <v>348</v>
      </c>
      <c r="E390" s="96">
        <v>3480000</v>
      </c>
      <c r="F390" s="13" t="s">
        <v>5</v>
      </c>
      <c r="G390" s="65" t="s">
        <v>46</v>
      </c>
      <c r="H390" s="56" t="e">
        <v>#REF!</v>
      </c>
    </row>
    <row r="391" spans="1:8" s="14" customFormat="1" ht="27" hidden="1" customHeight="1" x14ac:dyDescent="0.35">
      <c r="A391" s="69" t="s">
        <v>146</v>
      </c>
      <c r="B391" s="229" t="s">
        <v>147</v>
      </c>
      <c r="C391" s="230"/>
      <c r="D391" s="230"/>
      <c r="E391" s="230"/>
      <c r="F391" s="230"/>
      <c r="G391" s="231"/>
      <c r="H391" s="56" t="e">
        <v>#REF!</v>
      </c>
    </row>
    <row r="392" spans="1:8" s="14" customFormat="1" ht="43.2" hidden="1" x14ac:dyDescent="0.35">
      <c r="A392" s="62">
        <v>2</v>
      </c>
      <c r="B392" s="32" t="s">
        <v>149</v>
      </c>
      <c r="C392" s="13" t="s">
        <v>475</v>
      </c>
      <c r="D392" s="130">
        <f>ROUND(E392/100,0)/100</f>
        <v>25658.04</v>
      </c>
      <c r="E392" s="93">
        <v>256580352</v>
      </c>
      <c r="F392" s="16"/>
      <c r="G392" s="65" t="s">
        <v>150</v>
      </c>
      <c r="H392" s="56" t="e">
        <v>#REF!</v>
      </c>
    </row>
    <row r="393" spans="1:8" s="14" customFormat="1" ht="50.25" hidden="1" customHeight="1" x14ac:dyDescent="0.35">
      <c r="A393" s="62">
        <v>3</v>
      </c>
      <c r="B393" s="32" t="s">
        <v>220</v>
      </c>
      <c r="C393" s="13" t="s">
        <v>382</v>
      </c>
      <c r="D393" s="128" t="s">
        <v>474</v>
      </c>
      <c r="E393" s="108" t="s">
        <v>474</v>
      </c>
      <c r="F393" s="16"/>
      <c r="G393" s="70" t="s">
        <v>221</v>
      </c>
      <c r="H393" s="56" t="e">
        <v>#REF!</v>
      </c>
    </row>
    <row r="394" spans="1:8" s="14" customFormat="1" ht="27" customHeight="1" x14ac:dyDescent="0.35">
      <c r="A394" s="69" t="s">
        <v>146</v>
      </c>
      <c r="B394" s="229" t="s">
        <v>148</v>
      </c>
      <c r="C394" s="230"/>
      <c r="D394" s="230"/>
      <c r="E394" s="230"/>
      <c r="F394" s="230"/>
      <c r="G394" s="231"/>
      <c r="H394" s="56" t="e">
        <v>#REF!</v>
      </c>
    </row>
    <row r="395" spans="1:8" s="14" customFormat="1" ht="21.6" x14ac:dyDescent="0.35">
      <c r="A395" s="62">
        <v>1</v>
      </c>
      <c r="B395" s="32" t="s">
        <v>635</v>
      </c>
      <c r="C395" s="13" t="s">
        <v>723</v>
      </c>
      <c r="D395" s="150" t="s">
        <v>575</v>
      </c>
      <c r="E395" s="93">
        <v>4500000</v>
      </c>
      <c r="F395" s="16"/>
      <c r="G395" s="70" t="s">
        <v>62</v>
      </c>
      <c r="H395" s="56" t="e">
        <v>#REF!</v>
      </c>
    </row>
    <row r="396" spans="1:8" s="11" customFormat="1" ht="25.5" customHeight="1" x14ac:dyDescent="0.4">
      <c r="A396" s="62">
        <v>2</v>
      </c>
      <c r="B396" s="32" t="s">
        <v>74</v>
      </c>
      <c r="C396" s="13" t="s">
        <v>774</v>
      </c>
      <c r="D396" s="130">
        <f>ROUND(E396/100,0)/100</f>
        <v>125</v>
      </c>
      <c r="E396" s="93">
        <v>1250000</v>
      </c>
      <c r="F396" s="16"/>
      <c r="G396" s="75" t="s">
        <v>63</v>
      </c>
      <c r="H396" s="56" t="e">
        <v>#REF!</v>
      </c>
    </row>
    <row r="397" spans="1:8" ht="21.6" x14ac:dyDescent="0.25">
      <c r="A397" s="62">
        <v>3</v>
      </c>
      <c r="B397" s="156" t="s">
        <v>64</v>
      </c>
      <c r="C397" s="13" t="s">
        <v>775</v>
      </c>
      <c r="D397" s="130">
        <f>ROUND(E397/100,0)/100</f>
        <v>180</v>
      </c>
      <c r="E397" s="93">
        <v>1800000</v>
      </c>
      <c r="F397" s="16"/>
      <c r="G397" s="70" t="s">
        <v>65</v>
      </c>
      <c r="H397" s="56" t="e">
        <v>#REF!</v>
      </c>
    </row>
    <row r="398" spans="1:8" ht="21.6" hidden="1" x14ac:dyDescent="0.25">
      <c r="A398" s="62">
        <v>4</v>
      </c>
      <c r="B398" s="158"/>
      <c r="C398" s="13" t="s">
        <v>66</v>
      </c>
      <c r="D398" s="128" t="s">
        <v>474</v>
      </c>
      <c r="E398" s="93" t="s">
        <v>474</v>
      </c>
      <c r="F398" s="16" t="s">
        <v>474</v>
      </c>
      <c r="G398" s="70" t="s">
        <v>67</v>
      </c>
      <c r="H398" s="56" t="e">
        <v>#REF!</v>
      </c>
    </row>
    <row r="399" spans="1:8" ht="28.8" thickBot="1" x14ac:dyDescent="0.55000000000000004">
      <c r="A399" s="76"/>
      <c r="B399" s="77" t="s">
        <v>699</v>
      </c>
      <c r="C399" s="78"/>
      <c r="D399" s="79"/>
      <c r="E399" s="79"/>
      <c r="F399" s="80"/>
      <c r="G399" s="81"/>
      <c r="H399" s="56" t="e">
        <v>#REF!</v>
      </c>
    </row>
  </sheetData>
  <mergeCells count="188">
    <mergeCell ref="F195:G195"/>
    <mergeCell ref="F191:G191"/>
    <mergeCell ref="B187:B190"/>
    <mergeCell ref="B105:B106"/>
    <mergeCell ref="F155:G155"/>
    <mergeCell ref="F159:G159"/>
    <mergeCell ref="F174:G174"/>
    <mergeCell ref="G164:G171"/>
    <mergeCell ref="F157:G157"/>
    <mergeCell ref="G160:G163"/>
    <mergeCell ref="B160:B163"/>
    <mergeCell ref="B164:B171"/>
    <mergeCell ref="B156:B157"/>
    <mergeCell ref="F193:G193"/>
    <mergeCell ref="G116:G121"/>
    <mergeCell ref="G105:G106"/>
    <mergeCell ref="G113:G115"/>
    <mergeCell ref="F188:G188"/>
    <mergeCell ref="F187:G187"/>
    <mergeCell ref="F194:G194"/>
    <mergeCell ref="F177:F180"/>
    <mergeCell ref="B175:G175"/>
    <mergeCell ref="B178:B179"/>
    <mergeCell ref="G182:G184"/>
    <mergeCell ref="F202:G202"/>
    <mergeCell ref="F198:G198"/>
    <mergeCell ref="F197:G197"/>
    <mergeCell ref="G315:G320"/>
    <mergeCell ref="G308:G310"/>
    <mergeCell ref="F264:G264"/>
    <mergeCell ref="F262:G262"/>
    <mergeCell ref="F268:G268"/>
    <mergeCell ref="G277:G281"/>
    <mergeCell ref="G287:G295"/>
    <mergeCell ref="F267:G267"/>
    <mergeCell ref="G282:G286"/>
    <mergeCell ref="F255:G255"/>
    <mergeCell ref="F200:G200"/>
    <mergeCell ref="F201:G201"/>
    <mergeCell ref="F266:G266"/>
    <mergeCell ref="F234:G234"/>
    <mergeCell ref="F235:G235"/>
    <mergeCell ref="F228:G228"/>
    <mergeCell ref="B397:B398"/>
    <mergeCell ref="B394:G394"/>
    <mergeCell ref="B391:G391"/>
    <mergeCell ref="B387:B388"/>
    <mergeCell ref="C387:C388"/>
    <mergeCell ref="B365:B367"/>
    <mergeCell ref="B368:B369"/>
    <mergeCell ref="C368:C369"/>
    <mergeCell ref="C365:C367"/>
    <mergeCell ref="F369:G369"/>
    <mergeCell ref="B381:B386"/>
    <mergeCell ref="F370:G370"/>
    <mergeCell ref="F368:G368"/>
    <mergeCell ref="E373:E380"/>
    <mergeCell ref="D373:D380"/>
    <mergeCell ref="F365:G365"/>
    <mergeCell ref="F366:G366"/>
    <mergeCell ref="F367:G367"/>
    <mergeCell ref="G80:G86"/>
    <mergeCell ref="B88:B95"/>
    <mergeCell ref="B308:B310"/>
    <mergeCell ref="B301:B303"/>
    <mergeCell ref="B304:B307"/>
    <mergeCell ref="B360:B361"/>
    <mergeCell ref="G333:G338"/>
    <mergeCell ref="F350:G350"/>
    <mergeCell ref="F347:G347"/>
    <mergeCell ref="F348:G348"/>
    <mergeCell ref="G339:G344"/>
    <mergeCell ref="F351:G351"/>
    <mergeCell ref="F345:G345"/>
    <mergeCell ref="B356:B357"/>
    <mergeCell ref="B358:B359"/>
    <mergeCell ref="B327:B332"/>
    <mergeCell ref="B205:G205"/>
    <mergeCell ref="D220:D221"/>
    <mergeCell ref="C220:C221"/>
    <mergeCell ref="B220:B222"/>
    <mergeCell ref="B226:G226"/>
    <mergeCell ref="F189:G189"/>
    <mergeCell ref="F158:G158"/>
    <mergeCell ref="F185:G185"/>
    <mergeCell ref="F181:G181"/>
    <mergeCell ref="B194:B196"/>
    <mergeCell ref="F190:G190"/>
    <mergeCell ref="F192:G192"/>
    <mergeCell ref="B216:B219"/>
    <mergeCell ref="F203:G203"/>
    <mergeCell ref="F204:G204"/>
    <mergeCell ref="F196:G196"/>
    <mergeCell ref="F265:G265"/>
    <mergeCell ref="F257:G257"/>
    <mergeCell ref="F253:G253"/>
    <mergeCell ref="F254:G254"/>
    <mergeCell ref="B262:B265"/>
    <mergeCell ref="B257:B261"/>
    <mergeCell ref="B211:B213"/>
    <mergeCell ref="F260:G260"/>
    <mergeCell ref="F261:G261"/>
    <mergeCell ref="B248:B250"/>
    <mergeCell ref="F258:G258"/>
    <mergeCell ref="F256:G256"/>
    <mergeCell ref="F252:G252"/>
    <mergeCell ref="B229:B231"/>
    <mergeCell ref="F220:F221"/>
    <mergeCell ref="F259:G259"/>
    <mergeCell ref="E345:E349"/>
    <mergeCell ref="F306:G306"/>
    <mergeCell ref="B352:G352"/>
    <mergeCell ref="B333:B338"/>
    <mergeCell ref="F346:G346"/>
    <mergeCell ref="B354:B355"/>
    <mergeCell ref="B339:B344"/>
    <mergeCell ref="B287:B295"/>
    <mergeCell ref="B282:B286"/>
    <mergeCell ref="F355:G355"/>
    <mergeCell ref="F349:G349"/>
    <mergeCell ref="F354:G354"/>
    <mergeCell ref="F360:G361"/>
    <mergeCell ref="G327:G332"/>
    <mergeCell ref="F321:G321"/>
    <mergeCell ref="F322:F323"/>
    <mergeCell ref="C1:G1"/>
    <mergeCell ref="B3:G3"/>
    <mergeCell ref="G7:G9"/>
    <mergeCell ref="B5:G5"/>
    <mergeCell ref="B2:G2"/>
    <mergeCell ref="B7:B9"/>
    <mergeCell ref="B10:B13"/>
    <mergeCell ref="G122:G136"/>
    <mergeCell ref="G152:G153"/>
    <mergeCell ref="B21:B25"/>
    <mergeCell ref="B152:B153"/>
    <mergeCell ref="B53:B60"/>
    <mergeCell ref="B14:B17"/>
    <mergeCell ref="B18:B19"/>
    <mergeCell ref="B47:B52"/>
    <mergeCell ref="B122:B136"/>
    <mergeCell ref="G10:G17"/>
    <mergeCell ref="G18:G19"/>
    <mergeCell ref="G76:G79"/>
    <mergeCell ref="F40:F41"/>
    <mergeCell ref="G26:G29"/>
    <mergeCell ref="G74:G75"/>
    <mergeCell ref="F73:G73"/>
    <mergeCell ref="G63:G67"/>
    <mergeCell ref="B26:B29"/>
    <mergeCell ref="B74:B79"/>
    <mergeCell ref="B63:B67"/>
    <mergeCell ref="F30:F31"/>
    <mergeCell ref="G30:G33"/>
    <mergeCell ref="G34:G46"/>
    <mergeCell ref="F34:F35"/>
    <mergeCell ref="B30:B46"/>
    <mergeCell ref="B71:B72"/>
    <mergeCell ref="G53:G60"/>
    <mergeCell ref="F45:F46"/>
    <mergeCell ref="F63:F64"/>
    <mergeCell ref="F38:F39"/>
    <mergeCell ref="G47:G52"/>
    <mergeCell ref="F42:F44"/>
    <mergeCell ref="B277:B281"/>
    <mergeCell ref="B232:B234"/>
    <mergeCell ref="C88:C95"/>
    <mergeCell ref="B296:B300"/>
    <mergeCell ref="B315:B320"/>
    <mergeCell ref="C80:C87"/>
    <mergeCell ref="B118:B121"/>
    <mergeCell ref="B109:B115"/>
    <mergeCell ref="G88:G94"/>
    <mergeCell ref="F107:F108"/>
    <mergeCell ref="F186:G186"/>
    <mergeCell ref="F154:G154"/>
    <mergeCell ref="F156:G156"/>
    <mergeCell ref="G137:G151"/>
    <mergeCell ref="G97:G99"/>
    <mergeCell ref="G102:G103"/>
    <mergeCell ref="B80:B87"/>
    <mergeCell ref="B107:B108"/>
    <mergeCell ref="B97:B103"/>
    <mergeCell ref="C116:C121"/>
    <mergeCell ref="B137:B149"/>
    <mergeCell ref="G296:G300"/>
    <mergeCell ref="F225:G225"/>
    <mergeCell ref="F237:G237"/>
  </mergeCells>
  <phoneticPr fontId="0" type="noConversion"/>
  <printOptions horizontalCentered="1"/>
  <pageMargins left="0" right="0" top="0" bottom="0" header="0" footer="0"/>
  <pageSetup paperSize="9" scale="27" fitToHeight="4" orientation="portrait" r:id="rId1"/>
  <headerFooter alignWithMargins="0">
    <oddHeader>&amp;R&amp;16
Страница &amp;P из &amp;N</oddHeader>
    <oddFooter>&amp;C&amp;"Arial,полужирный курсив"&amp;20Средства измерений, испытательное оборудование поставляются с действующими на территории РБ документами, подтверждающими прохождение метрологического освидетельствования (поверки, калибровки, аттестации).</oddFooter>
  </headerFooter>
  <rowBreaks count="3" manualBreakCount="3">
    <brk id="174" max="16383" man="1"/>
    <brk id="225" max="16383" man="1"/>
    <brk id="3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Артем Флоризяк</cp:lastModifiedBy>
  <cp:lastPrinted>2016-02-04T10:06:08Z</cp:lastPrinted>
  <dcterms:created xsi:type="dcterms:W3CDTF">1996-10-08T23:32:33Z</dcterms:created>
  <dcterms:modified xsi:type="dcterms:W3CDTF">2025-11-05T08:15:39Z</dcterms:modified>
</cp:coreProperties>
</file>